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REV_ShemosaxeKB_Middle" sheetId="1" r:id="rId1"/>
  </sheets>
  <calcPr calcId="144525"/>
</workbook>
</file>

<file path=xl/calcChain.xml><?xml version="1.0" encoding="utf-8"?>
<calcChain xmlns="http://schemas.openxmlformats.org/spreadsheetml/2006/main">
  <c r="F6" i="1" l="1"/>
  <c r="C6" i="1"/>
  <c r="F7" i="1"/>
  <c r="C7" i="1"/>
  <c r="C8" i="1"/>
  <c r="F8" i="1" s="1"/>
  <c r="F22" i="1"/>
  <c r="F27" i="1"/>
  <c r="C27" i="1"/>
  <c r="F28" i="1"/>
  <c r="C28" i="1"/>
  <c r="F32" i="1" l="1"/>
  <c r="F34" i="1"/>
  <c r="F40" i="1"/>
  <c r="F41" i="1"/>
  <c r="F45" i="1"/>
  <c r="F61" i="1"/>
  <c r="F62" i="1"/>
  <c r="F60" i="1"/>
  <c r="F57" i="1"/>
  <c r="F55" i="1"/>
  <c r="F65" i="1"/>
  <c r="F78" i="1"/>
  <c r="F85" i="1"/>
  <c r="F94" i="1"/>
</calcChain>
</file>

<file path=xl/sharedStrings.xml><?xml version="1.0" encoding="utf-8"?>
<sst xmlns="http://schemas.openxmlformats.org/spreadsheetml/2006/main" count="206" uniqueCount="196">
  <si>
    <t>2025 წლის ხაზინა</t>
  </si>
  <si>
    <r>
      <rPr>
        <i/>
        <sz val="8"/>
        <color rgb="FF808080"/>
        <rFont val="Arial"/>
        <family val="2"/>
      </rPr>
      <t>07/01/2025</t>
    </r>
    <r>
      <rPr>
        <i/>
        <sz val="8"/>
        <color rgb="FF808080"/>
        <rFont val="Arial"/>
        <family val="2"/>
      </rPr>
      <t xml:space="preserve">  </t>
    </r>
    <r>
      <rPr>
        <i/>
        <sz val="8"/>
        <color rgb="FF808080"/>
        <rFont val="Arial"/>
        <family val="2"/>
      </rPr>
      <t>18:25</t>
    </r>
  </si>
  <si>
    <t>ტერიტორიული ერთეულების ბიუჯეტის შემოსავლები</t>
  </si>
  <si>
    <t>ამბროლაურის მუნიციპალიტეტი</t>
  </si>
  <si>
    <t>ანგარიშგების პერიოდი:</t>
  </si>
  <si>
    <t>01/01/2025 - 01/07/2025</t>
  </si>
  <si>
    <t>ფორმა # 1</t>
  </si>
  <si>
    <t>პირდაპირი ჩარიცხვების გარეშე</t>
  </si>
  <si>
    <t/>
  </si>
  <si>
    <t xml:space="preserve">  შემოს. კლას.
 კოდი</t>
  </si>
  <si>
    <t>დასახელება</t>
  </si>
  <si>
    <t>0</t>
  </si>
  <si>
    <t>ჯამური</t>
  </si>
  <si>
    <t>1</t>
  </si>
  <si>
    <t>შემოსავლები</t>
  </si>
  <si>
    <t>1.1</t>
  </si>
  <si>
    <t>გადასახადები</t>
  </si>
  <si>
    <t>1.1.3</t>
  </si>
  <si>
    <t>გადასახადები ქონებაზე</t>
  </si>
  <si>
    <t>1.1.3.1</t>
  </si>
  <si>
    <t>გადასახადები უძრავ ქონებაზე</t>
  </si>
  <si>
    <t>1.1.3.1.1</t>
  </si>
  <si>
    <t>ქონების გადასახადი</t>
  </si>
  <si>
    <t>1.1.3.1.1.1</t>
  </si>
  <si>
    <t xml:space="preserve">საქართველოს საწარმოთა ქონებაზე (გარდა მიწისა) </t>
  </si>
  <si>
    <t>1.1.3.1.1.2</t>
  </si>
  <si>
    <t xml:space="preserve">უცხოურ  საწარმოთა ქონებაზე (გარდა მიწისა) </t>
  </si>
  <si>
    <t>1.1.3.1.1.3</t>
  </si>
  <si>
    <t xml:space="preserve">ფიზიკურ პირთა ქონებაზე (გარდა მიწისა) </t>
  </si>
  <si>
    <t>1.1.3.1.1.3.2</t>
  </si>
  <si>
    <t>არაეკონომიკური საქმიანობისთვის გამოყენებულ უძრავ ქონებაზე</t>
  </si>
  <si>
    <t>1.1.3.1.1.4</t>
  </si>
  <si>
    <t xml:space="preserve">სასოფლო-სამეურნეო დანიშნულების მიწაზე ქონების გადასახადი </t>
  </si>
  <si>
    <t>1.1.3.1.1.4.1</t>
  </si>
  <si>
    <t>ფიზიკური პირებიდან</t>
  </si>
  <si>
    <t>1.1.3.1.1.4.2</t>
  </si>
  <si>
    <t>იურიდიული პირებიდან</t>
  </si>
  <si>
    <t>1.1.3.1.1.5</t>
  </si>
  <si>
    <t>არასასოფლო-სამეურნეო დანიშნულების მიწაზე ქონების გადასახადი</t>
  </si>
  <si>
    <t>1.1.3.1.1.5.1</t>
  </si>
  <si>
    <t>1.1.3.1.1.5.2</t>
  </si>
  <si>
    <t>1.1.4</t>
  </si>
  <si>
    <t>გადასახადები საქონელსა და მომსახურებაზე</t>
  </si>
  <si>
    <t>1.1.4.1</t>
  </si>
  <si>
    <t>საყოველთაო გადასახადები საქონელსა და მომსახურებაზე</t>
  </si>
  <si>
    <t>1.1.4.1.1</t>
  </si>
  <si>
    <t>დამატებული ღირებულების გადასახადი</t>
  </si>
  <si>
    <t>1.1.4.1.1.1</t>
  </si>
  <si>
    <t xml:space="preserve">საქართველოს ტერიტორიაზე რეალიზებული პროდუქციიდან და გაწეული მომსახურებიდან </t>
  </si>
  <si>
    <t>1.1.4.1.1.2</t>
  </si>
  <si>
    <t xml:space="preserve">იმპორტირებული პროდუქციიდან </t>
  </si>
  <si>
    <t>1.3</t>
  </si>
  <si>
    <t>გრანტები</t>
  </si>
  <si>
    <t>1.3.3</t>
  </si>
  <si>
    <t>სხვა დონის სახელმწიფო ერთეულებიდან მიღებული  გრანტები</t>
  </si>
  <si>
    <t>1.3.3.1</t>
  </si>
  <si>
    <t xml:space="preserve">მიმდინარე </t>
  </si>
  <si>
    <t>1.3.3.1.1</t>
  </si>
  <si>
    <t xml:space="preserve">გრანტები ცენტრალური ბიუჯეტიდან </t>
  </si>
  <si>
    <t>1.3.3.1.1.1</t>
  </si>
  <si>
    <t xml:space="preserve">გრანტები სახელმწიფო ბიუჯეტიდან </t>
  </si>
  <si>
    <t>1.3.3.1.1.1.2</t>
  </si>
  <si>
    <t xml:space="preserve">მიზნობრივი ტრანსფერი </t>
  </si>
  <si>
    <t>1.3.3.1.1.1.3</t>
  </si>
  <si>
    <t xml:space="preserve">სპეციალური ტრანსფერი </t>
  </si>
  <si>
    <t>1.3.3.2</t>
  </si>
  <si>
    <t xml:space="preserve">კაპიტალური </t>
  </si>
  <si>
    <t>1.3.3.2.1</t>
  </si>
  <si>
    <t>1.3.3.2.1.1</t>
  </si>
  <si>
    <t>1.3.3.2.1.1.1</t>
  </si>
  <si>
    <t>1.3.3.2.1.1.2</t>
  </si>
  <si>
    <t xml:space="preserve">კაპიტალური ტრანსფერი </t>
  </si>
  <si>
    <t>1.3.3.2.1.1.9</t>
  </si>
  <si>
    <t>სხვა კაპიტალური დანიშნულების გრანტები სახელმწიფო ბიუჯეტიდან</t>
  </si>
  <si>
    <t>1.4</t>
  </si>
  <si>
    <t>სხვა შემოსავლები</t>
  </si>
  <si>
    <t>1.4.1</t>
  </si>
  <si>
    <t xml:space="preserve">შემოსავლები საკუთრებიდან </t>
  </si>
  <si>
    <t>1.4.1.1</t>
  </si>
  <si>
    <t>პროცენტები</t>
  </si>
  <si>
    <t>1.4.1.1.2</t>
  </si>
  <si>
    <t xml:space="preserve">რეზიდენტებისგან, სხვა სამთავრობო სექტორის გარდა </t>
  </si>
  <si>
    <t>1.4.1.1.2.4</t>
  </si>
  <si>
    <t xml:space="preserve">დეპოზიტებზე და ანგარიშებზე დარიცხული პროცენტები </t>
  </si>
  <si>
    <t>1.4.1.5</t>
  </si>
  <si>
    <t>რენტა</t>
  </si>
  <si>
    <t>1.4.1.5.1</t>
  </si>
  <si>
    <t xml:space="preserve">მოსაკრებელი ბუნებრივი რესურსებით სარგებლობისათვის </t>
  </si>
  <si>
    <t>1.4.1.5.1.1</t>
  </si>
  <si>
    <t>მოსაკრებელი წიაღით სარგებლობისათვის</t>
  </si>
  <si>
    <t>1.4.1.5.1.2</t>
  </si>
  <si>
    <t>მოსაკრებელი სახელმწიფო ტყის ფონდის მერქნული რესურსებით სარგებლობისათვის</t>
  </si>
  <si>
    <t>1.4.1.5.1.3</t>
  </si>
  <si>
    <t>მოსაკრებელი გარემოდან ამოღებული ტყის არამერქნული რესურსებით და ტყის მერქნიანი მცენარეების პროდუქტებით სარგებლობისათვის</t>
  </si>
  <si>
    <t>1.4.1.5.1.4</t>
  </si>
  <si>
    <t>მოსაკრებელი წყლის რესურსებით სარგებლობისათვის</t>
  </si>
  <si>
    <t>1.4.1.5.1.6</t>
  </si>
  <si>
    <t>მოსაკრებელი გარემოდან გადამფრენი ფრინველების ამოღებაზე</t>
  </si>
  <si>
    <t>1.4.1.5.1.9</t>
  </si>
  <si>
    <t xml:space="preserve">სხვა არაკლასიფიცირებული ბუნებრივი რესურსებით სარგებლობისათვის მოსაკრებელი </t>
  </si>
  <si>
    <t>1.4.1.5.4</t>
  </si>
  <si>
    <t xml:space="preserve">შემოსავალი მიწის იჯარიდან და მართვაში (უზურფრუქტი, ქირავნობა და სხვა) გადაცემიდან </t>
  </si>
  <si>
    <t>1.4.1.5.4.2</t>
  </si>
  <si>
    <t>სახელმწიფო მიწის იჯარიდან და მართვაში (უზურფრუქტი, ქირავნობა და სხვა) გადაცემიდან, რომელიც განლაგებულია ადგილობრივი თვითმმართველი ერთეულების (გარდა ავტონომიური რესპუბლიკების  ადგილობრივი თვითმმართველი ერთეულებისა) ტერიტორიაზე და არ არის ადგილობრივი თვითმმ</t>
  </si>
  <si>
    <t>1.4.2</t>
  </si>
  <si>
    <t>საქონლისა და მომსახურების რეალიზაცია</t>
  </si>
  <si>
    <t>1.4.2.2</t>
  </si>
  <si>
    <t>ადმინისტრაციული მოსაკრებლები და გადასახდელები</t>
  </si>
  <si>
    <t>1.4.2.2.3</t>
  </si>
  <si>
    <t>სანებართვო მოსაკრებლები</t>
  </si>
  <si>
    <t>1.4.2.2.3.12</t>
  </si>
  <si>
    <t>მოსაკრებელი მშენებლობის (გარდა განსაკუთრებული მნიშვნელობის, რადიაციული ან ბირთვული ობიექტების მშენებლობისა) ნებართვაზე</t>
  </si>
  <si>
    <t>1.4.2.2.14</t>
  </si>
  <si>
    <t>მოსაკრებელი დასახლებული ტერიტორიის დასუფთავებისათვის</t>
  </si>
  <si>
    <t>1.4.2.3</t>
  </si>
  <si>
    <t>არა საბაზრო დაწესებულების ერთჯერადი და შემთხევითი გაყიდვები</t>
  </si>
  <si>
    <t>1.4.2.3.2</t>
  </si>
  <si>
    <t>შემოსავლები მომსახურების გაწევიდან</t>
  </si>
  <si>
    <t>1.4.2.3.2.1</t>
  </si>
  <si>
    <t xml:space="preserve">შემოსავალი შენობებისა და ნაგებობების იჯარაში ან მართვაში (უზურფრუქტი, ქირავნობა და სხვა) გადაცემიდან </t>
  </si>
  <si>
    <t>1.4.2.3.2.1.7</t>
  </si>
  <si>
    <t>ადგილობრივი თვითმმართველი ერთეულის საკუთრებაში არსებული შენობებისა და ნაგებობების იჯარაში ან მართვაში (უზურფრუქტი, ქირავნობა და სხვა) გადაცემიდან, მიღებული შემოსავალი</t>
  </si>
  <si>
    <t>1.4.3</t>
  </si>
  <si>
    <t>სანქციები, ჯარიმები და საურავები</t>
  </si>
  <si>
    <t>1.4.3.1</t>
  </si>
  <si>
    <t>შემოსავალი სანქციებიდან (ჯარიმები და საურავები) ადმინისტრაციული სამართალდარღვევების გამო</t>
  </si>
  <si>
    <t>1.4.3.1.1</t>
  </si>
  <si>
    <t>შემოსავალი სანქციებიდან (ჯარიმები და საურავები) ადმინისტრაციული სამართალდარღვევების გამო შრომის, ჯანმრთელობისა და სოციალური დაცვის სფეროებში</t>
  </si>
  <si>
    <t>1.4.3.1.3</t>
  </si>
  <si>
    <t>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</t>
  </si>
  <si>
    <t>1.4.3.1.3.5</t>
  </si>
  <si>
    <t>სხვა 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</t>
  </si>
  <si>
    <t>1.4.3.1.7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</si>
  <si>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</si>
  <si>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>1.4.3.1.7.1</t>
  </si>
  <si>
    <t xml:space="preserve"> საგზაო მოძრაობის წესების დარღვევის გამო</t>
  </si>
  <si>
    <t>1.4.3.1.7.9</t>
  </si>
  <si>
    <t xml:space="preserve">სხვა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</si>
  <si>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>1.4.3.1.7.9.2</t>
  </si>
  <si>
    <t>შემოსავალი სანქციებიდან (ჯარიმები და საურავები) ავტომობილის გაჩერების წესების გათვალისწინებული მოთხოვნების დაუცველობისათვის</t>
  </si>
  <si>
    <t>1.4.3.1.7.9.5</t>
  </si>
  <si>
    <t>სხვა დანარჩენი ადმინისტრაციული სამართალდარღვევების გამო ტრანსპორტზე საგზაო მეურნეობასა და კავშირგაბმულობის დარგში</t>
  </si>
  <si>
    <t>1.4.3.1.9</t>
  </si>
  <si>
    <t>შემოსავალი სანქციებიდან (ჯარიმები და საურავები) საზოგადოებრივი წესრიგის ხელმყოფი ადმინისტრაციული სამართალდარღვევების გამო</t>
  </si>
  <si>
    <t>1.4.3.1.10</t>
  </si>
  <si>
    <t>შემოსავალი სანქციებიდან (ჯარიმები და საურავები) მმართველობის დადგენილი წესის ხელმყოფი ადმინისტრაციული სამართალდარღვევების გამო</t>
  </si>
  <si>
    <t>1.4.3.1.10.3</t>
  </si>
  <si>
    <t>შემოსავალი სანქციებიდან (ჯარიმები და საურავები) მმართველობის წესის ხელმყოფი სხვა ადმინისტრაციული სამართალდარღვევების გამო</t>
  </si>
  <si>
    <t>1.4.4</t>
  </si>
  <si>
    <t xml:space="preserve">ტრანსფერები რომელიც სხვაგან არ არის კლასიფიცირებული </t>
  </si>
  <si>
    <t>1.4.4.1</t>
  </si>
  <si>
    <t xml:space="preserve">მიმდინარე ტრანსფერები, რომელიც სხვაგან არ არის კლასიფიცირებული </t>
  </si>
  <si>
    <t>1.4.4.1.2</t>
  </si>
  <si>
    <t xml:space="preserve">სხვა მიმდინარე ტრანსფერები, რომელიც სხვაგან არ არის კლასიფიცირებული </t>
  </si>
  <si>
    <t>1.4.4.1.2.99</t>
  </si>
  <si>
    <t xml:space="preserve">სხვა არაკლასიფიცირებული შემოსავლები </t>
  </si>
  <si>
    <t>1.4.4.1.2.99.2</t>
  </si>
  <si>
    <t>სახელმწიფოსადმი მიყენებული ზიანისანაზღაურებიდან მიღებული შემოსავალი</t>
  </si>
  <si>
    <t>1.4.4.1.2.99.2.5</t>
  </si>
  <si>
    <t>სახელმწიფოსადმი მიყენებული სხვა ზიანისანაზღაურებიდან მიღებული შემოსავალი</t>
  </si>
  <si>
    <t>1.4.4.1.2.99.4</t>
  </si>
  <si>
    <t>შემოსავალი ხელშეკრულების პირობების დარღვევის გამო დაკისრებული პირგასამტეხლოდან</t>
  </si>
  <si>
    <t>31</t>
  </si>
  <si>
    <t>არაფინანსური აქტივების კლება</t>
  </si>
  <si>
    <t>31.1</t>
  </si>
  <si>
    <t>ძირითადი აქტივები</t>
  </si>
  <si>
    <t>31.1.2</t>
  </si>
  <si>
    <t xml:space="preserve">მანქანა დანადგარები და ინვენტარი </t>
  </si>
  <si>
    <t>31.1.2.1</t>
  </si>
  <si>
    <t>სატრანსპორტო საშუალებები</t>
  </si>
  <si>
    <t>31.1.2.1.6</t>
  </si>
  <si>
    <t>სხვა სატრანსპორტო საშუალებები</t>
  </si>
  <si>
    <t>31.1.2.1.6.7</t>
  </si>
  <si>
    <t>შემოსულობა ადგილობრივი თვითმმართველი ერთეულების საკუთრებაში არსებული სატრანსპორტო საშუალებების  გაყიდვიდან</t>
  </si>
  <si>
    <t>31.1.2.2</t>
  </si>
  <si>
    <t xml:space="preserve">სხვა მანქანა-დანადგარები და ინვენტარი სატრანსპორტო საშუალებების გარდა </t>
  </si>
  <si>
    <t>31.1.2.2.2</t>
  </si>
  <si>
    <t>სხვა მანქანა-დანადგარები და ინვენტარი, რომელიც არ არის კლასიფიცირებული </t>
  </si>
  <si>
    <t>31.1.2.2.2.7</t>
  </si>
  <si>
    <t>შემოსულობა ადგილობრივი თვითმმართველი ერთეულების საკუთრებაში არსებული სხვა მანქანა-დანადგარების  გაყიდვიდან</t>
  </si>
  <si>
    <t>31.4</t>
  </si>
  <si>
    <t xml:space="preserve">არაწარმოებული აქტივები </t>
  </si>
  <si>
    <t>31.4.1</t>
  </si>
  <si>
    <t>მიწა</t>
  </si>
  <si>
    <t>31.4.1.4</t>
  </si>
  <si>
    <t>შემოსულობა ადგილობრივი თვითმმართველი ერთეულების საკუთრებაში არსებული არასასოფლო-სამეურნეო მიწების  გაყიდვიდან</t>
  </si>
  <si>
    <t>41</t>
  </si>
  <si>
    <t>ნაშთები წლის დასაწყისისათვის</t>
  </si>
  <si>
    <t>41.1</t>
  </si>
  <si>
    <t>წლის დასაწყისისთვის გარდამავალი საბრუნავი სახსრები</t>
  </si>
  <si>
    <t>-</t>
  </si>
  <si>
    <t>2025 წლის 01 ივლისის მდგომარეობით ფაქტიური შემოსავალი</t>
  </si>
  <si>
    <t>შესრულების %</t>
  </si>
  <si>
    <t>2025 წლის ბიუჯეტის I და II კვარტლის გეგმა</t>
  </si>
  <si>
    <t>1.4.2.2.12</t>
  </si>
  <si>
    <t>სამხედრო სავალდებულო სამსახურის გადავადების მოსაკრებელი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</si>
</sst>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10409]#,##0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i/>
      <sz val="9"/>
      <color rgb="FF808080"/>
      <name val="Sylfaen"/>
      <family val="1"/>
    </font>
    <font>
      <i/>
      <sz val="8"/>
      <color rgb="FF808080"/>
      <name val="Arial"/>
      <family val="2"/>
    </font>
    <font>
      <b/>
      <sz val="10"/>
      <color rgb="FF000000"/>
      <name val="Sylfaen"/>
      <family val="1"/>
    </font>
    <font>
      <i/>
      <sz val="8"/>
      <color rgb="FF000000"/>
      <name val="Sylfaen"/>
      <family val="1"/>
    </font>
    <font>
      <sz val="10"/>
      <color rgb="FF000000"/>
      <name val="Sylfaen"/>
      <family val="1"/>
    </font>
    <font>
      <i/>
      <sz val="10"/>
      <color rgb="FF000000"/>
      <name val="Sylfaen"/>
      <family val="1"/>
    </font>
    <font>
      <b/>
      <sz val="9"/>
      <color rgb="FF000000"/>
      <name val="Arial"/>
      <family val="2"/>
    </font>
    <font>
      <b/>
      <sz val="9"/>
      <color rgb="FF000000"/>
      <name val="Sylfaen"/>
      <family val="1"/>
    </font>
    <font>
      <sz val="9"/>
      <color rgb="FF000000"/>
      <name val="Arial"/>
      <family val="2"/>
    </font>
    <font>
      <sz val="9"/>
      <color rgb="FF000000"/>
      <name val="Sylfaen"/>
      <family val="1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name val="Sylfaen"/>
      <family val="1"/>
    </font>
    <font>
      <sz val="11"/>
      <name val="Sylfaen"/>
      <family val="1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name val="Sylfaen"/>
      <family val="1"/>
    </font>
    <font>
      <b/>
      <sz val="11"/>
      <color rgb="FF000000"/>
      <name val="Sylfaen"/>
      <family val="1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0" fontId="9" fillId="0" borderId="2" xfId="0" applyNumberFormat="1" applyFont="1" applyFill="1" applyBorder="1" applyAlignment="1">
      <alignment vertical="top" wrapText="1" readingOrder="1"/>
    </xf>
    <xf numFmtId="0" fontId="10" fillId="0" borderId="2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4" fillId="0" borderId="2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1" fontId="1" fillId="0" borderId="3" xfId="0" applyNumberFormat="1" applyFont="1" applyFill="1" applyBorder="1"/>
    <xf numFmtId="0" fontId="13" fillId="0" borderId="0" xfId="0" applyFont="1" applyFill="1" applyBorder="1"/>
    <xf numFmtId="1" fontId="13" fillId="0" borderId="3" xfId="0" applyNumberFormat="1" applyFont="1" applyFill="1" applyBorder="1"/>
    <xf numFmtId="0" fontId="14" fillId="0" borderId="0" xfId="0" applyFont="1" applyFill="1" applyBorder="1"/>
    <xf numFmtId="1" fontId="14" fillId="0" borderId="3" xfId="0" applyNumberFormat="1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12" fillId="0" borderId="0" xfId="0" applyFont="1" applyFill="1" applyBorder="1"/>
    <xf numFmtId="1" fontId="18" fillId="0" borderId="3" xfId="0" applyNumberFormat="1" applyFont="1" applyFill="1" applyBorder="1"/>
    <xf numFmtId="0" fontId="2" fillId="0" borderId="1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168" fontId="20" fillId="0" borderId="2" xfId="0" applyNumberFormat="1" applyFont="1" applyFill="1" applyBorder="1" applyAlignment="1">
      <alignment vertical="top" wrapText="1" readingOrder="1"/>
    </xf>
    <xf numFmtId="1" fontId="9" fillId="0" borderId="2" xfId="0" applyNumberFormat="1" applyFont="1" applyFill="1" applyBorder="1" applyAlignment="1">
      <alignment vertical="top" wrapText="1" readingOrder="1"/>
    </xf>
    <xf numFmtId="1" fontId="8" fillId="0" borderId="2" xfId="0" applyNumberFormat="1" applyFont="1" applyFill="1" applyBorder="1" applyAlignment="1">
      <alignment vertical="top" wrapText="1" readingOrder="1"/>
    </xf>
    <xf numFmtId="1" fontId="11" fillId="0" borderId="2" xfId="0" applyNumberFormat="1" applyFont="1" applyFill="1" applyBorder="1" applyAlignment="1">
      <alignment vertical="top" wrapText="1" readingOrder="1"/>
    </xf>
    <xf numFmtId="1" fontId="10" fillId="0" borderId="2" xfId="0" applyNumberFormat="1" applyFont="1" applyFill="1" applyBorder="1" applyAlignment="1">
      <alignment vertical="top" wrapText="1" readingOrder="1"/>
    </xf>
    <xf numFmtId="1" fontId="4" fillId="0" borderId="2" xfId="0" applyNumberFormat="1" applyFont="1" applyFill="1" applyBorder="1" applyAlignment="1">
      <alignment vertical="top" wrapText="1" readingOrder="1"/>
    </xf>
    <xf numFmtId="1" fontId="16" fillId="0" borderId="2" xfId="0" applyNumberFormat="1" applyFont="1" applyFill="1" applyBorder="1" applyAlignment="1">
      <alignment vertical="top" wrapText="1" readingOrder="1"/>
    </xf>
    <xf numFmtId="1" fontId="6" fillId="0" borderId="2" xfId="0" applyNumberFormat="1" applyFont="1" applyFill="1" applyBorder="1" applyAlignment="1">
      <alignment vertical="top" wrapText="1" readingOrder="1"/>
    </xf>
    <xf numFmtId="1" fontId="19" fillId="0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showGridLines="0" tabSelected="1" workbookViewId="0">
      <selection activeCell="C6" sqref="C6"/>
    </sheetView>
  </sheetViews>
  <sheetFormatPr defaultRowHeight="15" x14ac:dyDescent="0.25"/>
  <cols>
    <col min="1" max="1" width="13.7109375" customWidth="1"/>
    <col min="2" max="2" width="45.85546875" customWidth="1"/>
    <col min="3" max="3" width="16.42578125" style="11" customWidth="1"/>
    <col min="4" max="4" width="14.7109375" customWidth="1"/>
    <col min="5" max="5" width="0" hidden="1" customWidth="1"/>
    <col min="6" max="6" width="10.28515625" customWidth="1"/>
  </cols>
  <sheetData>
    <row r="1" spans="1:6" x14ac:dyDescent="0.25">
      <c r="A1" s="26" t="s">
        <v>0</v>
      </c>
      <c r="B1" s="27"/>
      <c r="C1" s="10"/>
      <c r="D1" s="1" t="s">
        <v>1</v>
      </c>
    </row>
    <row r="2" spans="1:6" ht="33.75" x14ac:dyDescent="0.25">
      <c r="A2" s="28" t="s">
        <v>2</v>
      </c>
      <c r="B2" s="29"/>
      <c r="D2" s="2" t="s">
        <v>3</v>
      </c>
    </row>
    <row r="3" spans="1:6" ht="30" x14ac:dyDescent="0.25">
      <c r="A3" s="3" t="s">
        <v>4</v>
      </c>
      <c r="B3" s="4" t="s">
        <v>5</v>
      </c>
      <c r="C3" s="4"/>
      <c r="D3" s="3" t="s">
        <v>6</v>
      </c>
    </row>
    <row r="4" spans="1:6" x14ac:dyDescent="0.25">
      <c r="A4" s="30" t="s">
        <v>7</v>
      </c>
      <c r="B4" s="29"/>
      <c r="D4" s="3" t="s">
        <v>8</v>
      </c>
    </row>
    <row r="5" spans="1:6" ht="76.5" customHeight="1" x14ac:dyDescent="0.25">
      <c r="A5" s="14" t="s">
        <v>9</v>
      </c>
      <c r="B5" s="14" t="s">
        <v>10</v>
      </c>
      <c r="C5" s="14" t="s">
        <v>193</v>
      </c>
      <c r="D5" s="14" t="s">
        <v>191</v>
      </c>
      <c r="E5" s="15"/>
      <c r="F5" s="16" t="s">
        <v>192</v>
      </c>
    </row>
    <row r="6" spans="1:6" x14ac:dyDescent="0.25">
      <c r="A6" s="5" t="s">
        <v>11</v>
      </c>
      <c r="B6" s="6" t="s">
        <v>12</v>
      </c>
      <c r="C6" s="39">
        <f>C7+C85</f>
        <v>17415216.850000001</v>
      </c>
      <c r="D6" s="31">
        <v>13394638.470000001</v>
      </c>
      <c r="E6" s="18"/>
      <c r="F6" s="21">
        <f>D6/C6*100</f>
        <v>76.913417647165275</v>
      </c>
    </row>
    <row r="7" spans="1:6" x14ac:dyDescent="0.25">
      <c r="A7" s="5" t="s">
        <v>13</v>
      </c>
      <c r="B7" s="6" t="s">
        <v>14</v>
      </c>
      <c r="C7" s="32">
        <f>C8+C27+C40</f>
        <v>17207071.850000001</v>
      </c>
      <c r="D7" s="33">
        <v>13355193.42</v>
      </c>
      <c r="F7" s="17">
        <f>D7/C7*100</f>
        <v>77.614561829123758</v>
      </c>
    </row>
    <row r="8" spans="1:6" x14ac:dyDescent="0.25">
      <c r="A8" s="5" t="s">
        <v>15</v>
      </c>
      <c r="B8" s="6" t="s">
        <v>16</v>
      </c>
      <c r="C8" s="32">
        <f>C22</f>
        <v>8570519</v>
      </c>
      <c r="D8" s="33">
        <v>7003953.1100000003</v>
      </c>
      <c r="F8" s="17">
        <f>D8/C8*100</f>
        <v>81.721458292082431</v>
      </c>
    </row>
    <row r="9" spans="1:6" x14ac:dyDescent="0.25">
      <c r="A9" s="5" t="s">
        <v>17</v>
      </c>
      <c r="B9" s="6" t="s">
        <v>18</v>
      </c>
      <c r="C9" s="32"/>
      <c r="D9" s="33">
        <v>881234.55</v>
      </c>
      <c r="F9" s="13"/>
    </row>
    <row r="10" spans="1:6" x14ac:dyDescent="0.25">
      <c r="A10" s="7" t="s">
        <v>19</v>
      </c>
      <c r="B10" s="8" t="s">
        <v>20</v>
      </c>
      <c r="C10" s="34"/>
      <c r="D10" s="35">
        <v>881234.55</v>
      </c>
      <c r="F10" s="13"/>
    </row>
    <row r="11" spans="1:6" x14ac:dyDescent="0.25">
      <c r="A11" s="7" t="s">
        <v>21</v>
      </c>
      <c r="B11" s="8" t="s">
        <v>22</v>
      </c>
      <c r="C11" s="34"/>
      <c r="D11" s="35">
        <v>881234.55</v>
      </c>
      <c r="F11" s="13"/>
    </row>
    <row r="12" spans="1:6" x14ac:dyDescent="0.25">
      <c r="A12" s="7" t="s">
        <v>23</v>
      </c>
      <c r="B12" s="8" t="s">
        <v>24</v>
      </c>
      <c r="C12" s="34"/>
      <c r="D12" s="35">
        <v>870095.64</v>
      </c>
      <c r="F12" s="13"/>
    </row>
    <row r="13" spans="1:6" x14ac:dyDescent="0.25">
      <c r="A13" s="7" t="s">
        <v>25</v>
      </c>
      <c r="B13" s="8" t="s">
        <v>26</v>
      </c>
      <c r="C13" s="34"/>
      <c r="D13" s="35">
        <v>3964</v>
      </c>
      <c r="F13" s="13"/>
    </row>
    <row r="14" spans="1:6" x14ac:dyDescent="0.25">
      <c r="A14" s="7" t="s">
        <v>27</v>
      </c>
      <c r="B14" s="8" t="s">
        <v>28</v>
      </c>
      <c r="C14" s="34"/>
      <c r="D14" s="35">
        <v>280.56</v>
      </c>
      <c r="F14" s="13"/>
    </row>
    <row r="15" spans="1:6" ht="25.5" x14ac:dyDescent="0.25">
      <c r="A15" s="7" t="s">
        <v>29</v>
      </c>
      <c r="B15" s="8" t="s">
        <v>30</v>
      </c>
      <c r="C15" s="34"/>
      <c r="D15" s="35">
        <v>280.56</v>
      </c>
      <c r="F15" s="13"/>
    </row>
    <row r="16" spans="1:6" ht="25.5" x14ac:dyDescent="0.25">
      <c r="A16" s="7" t="s">
        <v>31</v>
      </c>
      <c r="B16" s="8" t="s">
        <v>32</v>
      </c>
      <c r="C16" s="34"/>
      <c r="D16" s="35">
        <v>5565.41</v>
      </c>
      <c r="F16" s="13"/>
    </row>
    <row r="17" spans="1:6" x14ac:dyDescent="0.25">
      <c r="A17" s="7" t="s">
        <v>33</v>
      </c>
      <c r="B17" s="8" t="s">
        <v>34</v>
      </c>
      <c r="C17" s="34"/>
      <c r="D17" s="35">
        <v>5546.41</v>
      </c>
      <c r="F17" s="13"/>
    </row>
    <row r="18" spans="1:6" x14ac:dyDescent="0.25">
      <c r="A18" s="7" t="s">
        <v>35</v>
      </c>
      <c r="B18" s="8" t="s">
        <v>36</v>
      </c>
      <c r="C18" s="34"/>
      <c r="D18" s="35">
        <v>19</v>
      </c>
      <c r="F18" s="13"/>
    </row>
    <row r="19" spans="1:6" ht="25.5" x14ac:dyDescent="0.25">
      <c r="A19" s="7" t="s">
        <v>37</v>
      </c>
      <c r="B19" s="8" t="s">
        <v>38</v>
      </c>
      <c r="C19" s="34"/>
      <c r="D19" s="35">
        <v>1328.94</v>
      </c>
      <c r="F19" s="13"/>
    </row>
    <row r="20" spans="1:6" x14ac:dyDescent="0.25">
      <c r="A20" s="7" t="s">
        <v>39</v>
      </c>
      <c r="B20" s="8" t="s">
        <v>34</v>
      </c>
      <c r="C20" s="34"/>
      <c r="D20" s="35">
        <v>720.71</v>
      </c>
      <c r="F20" s="13"/>
    </row>
    <row r="21" spans="1:6" x14ac:dyDescent="0.25">
      <c r="A21" s="7" t="s">
        <v>40</v>
      </c>
      <c r="B21" s="8" t="s">
        <v>36</v>
      </c>
      <c r="C21" s="34"/>
      <c r="D21" s="35">
        <v>608.23</v>
      </c>
      <c r="F21" s="13"/>
    </row>
    <row r="22" spans="1:6" ht="15.75" x14ac:dyDescent="0.3">
      <c r="A22" s="5" t="s">
        <v>41</v>
      </c>
      <c r="B22" s="6" t="s">
        <v>42</v>
      </c>
      <c r="C22" s="36">
        <v>8570519</v>
      </c>
      <c r="D22" s="37">
        <v>6122718.5599999996</v>
      </c>
      <c r="E22" s="24"/>
      <c r="F22" s="25">
        <f>D22/C22*100</f>
        <v>71.439297433445972</v>
      </c>
    </row>
    <row r="23" spans="1:6" ht="25.5" x14ac:dyDescent="0.25">
      <c r="A23" s="7" t="s">
        <v>43</v>
      </c>
      <c r="B23" s="8" t="s">
        <v>44</v>
      </c>
      <c r="C23" s="34"/>
      <c r="D23" s="35">
        <v>6122718.5599999996</v>
      </c>
      <c r="F23" s="13"/>
    </row>
    <row r="24" spans="1:6" x14ac:dyDescent="0.25">
      <c r="A24" s="7" t="s">
        <v>45</v>
      </c>
      <c r="B24" s="8" t="s">
        <v>46</v>
      </c>
      <c r="C24" s="34">
        <v>8570519</v>
      </c>
      <c r="D24" s="35">
        <v>6122718.5599999996</v>
      </c>
      <c r="F24" s="13"/>
    </row>
    <row r="25" spans="1:6" ht="25.5" x14ac:dyDescent="0.25">
      <c r="A25" s="7" t="s">
        <v>47</v>
      </c>
      <c r="B25" s="8" t="s">
        <v>48</v>
      </c>
      <c r="C25" s="34"/>
      <c r="D25" s="35">
        <v>2297766.34</v>
      </c>
      <c r="F25" s="13"/>
    </row>
    <row r="26" spans="1:6" x14ac:dyDescent="0.25">
      <c r="A26" s="7" t="s">
        <v>49</v>
      </c>
      <c r="B26" s="8" t="s">
        <v>50</v>
      </c>
      <c r="C26" s="34"/>
      <c r="D26" s="35">
        <v>3824952.22</v>
      </c>
      <c r="F26" s="13"/>
    </row>
    <row r="27" spans="1:6" x14ac:dyDescent="0.25">
      <c r="A27" s="5" t="s">
        <v>51</v>
      </c>
      <c r="B27" s="6" t="s">
        <v>52</v>
      </c>
      <c r="C27" s="36">
        <f>C28</f>
        <v>8258552.8499999996</v>
      </c>
      <c r="D27" s="37">
        <v>6083344.5800000001</v>
      </c>
      <c r="F27" s="21">
        <f>D27/C27*100</f>
        <v>73.661144882060057</v>
      </c>
    </row>
    <row r="28" spans="1:6" ht="25.5" x14ac:dyDescent="0.25">
      <c r="A28" s="5" t="s">
        <v>53</v>
      </c>
      <c r="B28" s="6" t="s">
        <v>54</v>
      </c>
      <c r="C28" s="36">
        <f>C29+C34</f>
        <v>8258552.8499999996</v>
      </c>
      <c r="D28" s="33">
        <v>6083344.5800000001</v>
      </c>
      <c r="F28" s="17">
        <f>D28/C28*100</f>
        <v>73.661144882060057</v>
      </c>
    </row>
    <row r="29" spans="1:6" x14ac:dyDescent="0.25">
      <c r="A29" s="7" t="s">
        <v>55</v>
      </c>
      <c r="B29" s="8" t="s">
        <v>56</v>
      </c>
      <c r="C29" s="34">
        <v>332681.84999999998</v>
      </c>
      <c r="D29" s="35">
        <v>2036941.58</v>
      </c>
      <c r="F29" s="13"/>
    </row>
    <row r="30" spans="1:6" x14ac:dyDescent="0.25">
      <c r="A30" s="7" t="s">
        <v>57</v>
      </c>
      <c r="B30" s="8" t="s">
        <v>58</v>
      </c>
      <c r="C30" s="34"/>
      <c r="D30" s="35">
        <v>2036941.58</v>
      </c>
      <c r="F30" s="13"/>
    </row>
    <row r="31" spans="1:6" x14ac:dyDescent="0.25">
      <c r="A31" s="7" t="s">
        <v>59</v>
      </c>
      <c r="B31" s="8" t="s">
        <v>60</v>
      </c>
      <c r="C31" s="34"/>
      <c r="D31" s="35">
        <v>2036941.58</v>
      </c>
      <c r="F31" s="13"/>
    </row>
    <row r="32" spans="1:6" x14ac:dyDescent="0.25">
      <c r="A32" s="7" t="s">
        <v>61</v>
      </c>
      <c r="B32" s="8" t="s">
        <v>62</v>
      </c>
      <c r="C32" s="38">
        <v>332681.84999999998</v>
      </c>
      <c r="D32" s="35">
        <v>286941.58</v>
      </c>
      <c r="F32" s="17">
        <f>D32/C32*100</f>
        <v>86.251047359511816</v>
      </c>
    </row>
    <row r="33" spans="1:6" x14ac:dyDescent="0.25">
      <c r="A33" s="7" t="s">
        <v>63</v>
      </c>
      <c r="B33" s="8" t="s">
        <v>64</v>
      </c>
      <c r="C33" s="34"/>
      <c r="D33" s="35">
        <v>1750000</v>
      </c>
      <c r="F33" s="13"/>
    </row>
    <row r="34" spans="1:6" x14ac:dyDescent="0.25">
      <c r="A34" s="7" t="s">
        <v>65</v>
      </c>
      <c r="B34" s="8" t="s">
        <v>66</v>
      </c>
      <c r="C34" s="36">
        <v>7925871</v>
      </c>
      <c r="D34" s="33">
        <v>4046403</v>
      </c>
      <c r="E34" s="18"/>
      <c r="F34" s="19">
        <f>D34/C34*100</f>
        <v>51.053101924066134</v>
      </c>
    </row>
    <row r="35" spans="1:6" x14ac:dyDescent="0.25">
      <c r="A35" s="7" t="s">
        <v>67</v>
      </c>
      <c r="B35" s="8" t="s">
        <v>58</v>
      </c>
      <c r="C35" s="34"/>
      <c r="D35" s="35">
        <v>4046403</v>
      </c>
      <c r="F35" s="13"/>
    </row>
    <row r="36" spans="1:6" x14ac:dyDescent="0.25">
      <c r="A36" s="7" t="s">
        <v>68</v>
      </c>
      <c r="B36" s="8" t="s">
        <v>60</v>
      </c>
      <c r="C36" s="34">
        <v>7925871</v>
      </c>
      <c r="D36" s="35">
        <v>4046403</v>
      </c>
      <c r="F36" s="13"/>
    </row>
    <row r="37" spans="1:6" x14ac:dyDescent="0.25">
      <c r="A37" s="7" t="s">
        <v>69</v>
      </c>
      <c r="B37" s="8" t="s">
        <v>64</v>
      </c>
      <c r="C37" s="38">
        <v>1950000</v>
      </c>
      <c r="D37" s="35">
        <v>1785308</v>
      </c>
      <c r="F37" s="13"/>
    </row>
    <row r="38" spans="1:6" x14ac:dyDescent="0.25">
      <c r="A38" s="7" t="s">
        <v>70</v>
      </c>
      <c r="B38" s="8" t="s">
        <v>71</v>
      </c>
      <c r="C38" s="38">
        <v>5975871</v>
      </c>
      <c r="D38" s="35">
        <v>2158045</v>
      </c>
      <c r="F38" s="13"/>
    </row>
    <row r="39" spans="1:6" ht="25.5" x14ac:dyDescent="0.25">
      <c r="A39" s="7" t="s">
        <v>72</v>
      </c>
      <c r="B39" s="8" t="s">
        <v>73</v>
      </c>
      <c r="C39" s="34"/>
      <c r="D39" s="35">
        <v>103050</v>
      </c>
      <c r="F39" s="13"/>
    </row>
    <row r="40" spans="1:6" x14ac:dyDescent="0.25">
      <c r="A40" s="5" t="s">
        <v>74</v>
      </c>
      <c r="B40" s="6" t="s">
        <v>75</v>
      </c>
      <c r="C40" s="36">
        <v>378000</v>
      </c>
      <c r="D40" s="37">
        <v>267895.73</v>
      </c>
      <c r="E40" s="23"/>
      <c r="F40" s="21">
        <f>D40/C40*100</f>
        <v>70.871886243386243</v>
      </c>
    </row>
    <row r="41" spans="1:6" ht="15.75" x14ac:dyDescent="0.3">
      <c r="A41" s="5" t="s">
        <v>76</v>
      </c>
      <c r="B41" s="6" t="s">
        <v>77</v>
      </c>
      <c r="C41" s="36">
        <v>160000</v>
      </c>
      <c r="D41" s="37">
        <v>106468.16</v>
      </c>
      <c r="E41" s="24"/>
      <c r="F41" s="25">
        <f>D41/C41*100</f>
        <v>66.542600000000007</v>
      </c>
    </row>
    <row r="42" spans="1:6" x14ac:dyDescent="0.25">
      <c r="A42" s="7" t="s">
        <v>78</v>
      </c>
      <c r="B42" s="8" t="s">
        <v>79</v>
      </c>
      <c r="C42" s="34"/>
      <c r="D42" s="35">
        <v>14505.29</v>
      </c>
      <c r="F42" s="13"/>
    </row>
    <row r="43" spans="1:6" x14ac:dyDescent="0.25">
      <c r="A43" s="7" t="s">
        <v>80</v>
      </c>
      <c r="B43" s="8" t="s">
        <v>81</v>
      </c>
      <c r="C43" s="34"/>
      <c r="D43" s="35">
        <v>14505.29</v>
      </c>
      <c r="F43" s="13"/>
    </row>
    <row r="44" spans="1:6" ht="25.5" x14ac:dyDescent="0.25">
      <c r="A44" s="7" t="s">
        <v>82</v>
      </c>
      <c r="B44" s="8" t="s">
        <v>83</v>
      </c>
      <c r="C44" s="34"/>
      <c r="D44" s="35">
        <v>14505.29</v>
      </c>
      <c r="F44" s="13"/>
    </row>
    <row r="45" spans="1:6" x14ac:dyDescent="0.25">
      <c r="A45" s="7" t="s">
        <v>84</v>
      </c>
      <c r="B45" s="8" t="s">
        <v>85</v>
      </c>
      <c r="C45" s="32">
        <v>160000</v>
      </c>
      <c r="D45" s="33">
        <v>91962.87</v>
      </c>
      <c r="E45" s="18"/>
      <c r="F45" s="19">
        <f>D45/C45*100</f>
        <v>57.476793749999999</v>
      </c>
    </row>
    <row r="46" spans="1:6" ht="25.5" x14ac:dyDescent="0.25">
      <c r="A46" s="7" t="s">
        <v>86</v>
      </c>
      <c r="B46" s="8" t="s">
        <v>87</v>
      </c>
      <c r="C46" s="34"/>
      <c r="D46" s="35">
        <v>86899.02</v>
      </c>
      <c r="F46" s="13"/>
    </row>
    <row r="47" spans="1:6" x14ac:dyDescent="0.25">
      <c r="A47" s="7" t="s">
        <v>88</v>
      </c>
      <c r="B47" s="8" t="s">
        <v>89</v>
      </c>
      <c r="C47" s="34"/>
      <c r="D47" s="35">
        <v>20760.47</v>
      </c>
      <c r="F47" s="13"/>
    </row>
    <row r="48" spans="1:6" ht="25.5" x14ac:dyDescent="0.25">
      <c r="A48" s="7" t="s">
        <v>90</v>
      </c>
      <c r="B48" s="8" t="s">
        <v>91</v>
      </c>
      <c r="C48" s="34"/>
      <c r="D48" s="35">
        <v>58692.72</v>
      </c>
      <c r="F48" s="13"/>
    </row>
    <row r="49" spans="1:6" ht="38.25" x14ac:dyDescent="0.25">
      <c r="A49" s="7" t="s">
        <v>92</v>
      </c>
      <c r="B49" s="8" t="s">
        <v>93</v>
      </c>
      <c r="C49" s="34"/>
      <c r="D49" s="35">
        <v>500</v>
      </c>
      <c r="F49" s="13"/>
    </row>
    <row r="50" spans="1:6" x14ac:dyDescent="0.25">
      <c r="A50" s="7" t="s">
        <v>94</v>
      </c>
      <c r="B50" s="8" t="s">
        <v>95</v>
      </c>
      <c r="C50" s="34"/>
      <c r="D50" s="35">
        <v>139.9</v>
      </c>
      <c r="F50" s="13"/>
    </row>
    <row r="51" spans="1:6" ht="25.5" x14ac:dyDescent="0.25">
      <c r="A51" s="7" t="s">
        <v>96</v>
      </c>
      <c r="B51" s="8" t="s">
        <v>97</v>
      </c>
      <c r="C51" s="34"/>
      <c r="D51" s="35">
        <v>80</v>
      </c>
      <c r="F51" s="13"/>
    </row>
    <row r="52" spans="1:6" ht="25.5" x14ac:dyDescent="0.25">
      <c r="A52" s="7" t="s">
        <v>98</v>
      </c>
      <c r="B52" s="8" t="s">
        <v>99</v>
      </c>
      <c r="C52" s="34"/>
      <c r="D52" s="35">
        <v>6725.93</v>
      </c>
      <c r="F52" s="13"/>
    </row>
    <row r="53" spans="1:6" ht="25.5" x14ac:dyDescent="0.25">
      <c r="A53" s="7" t="s">
        <v>100</v>
      </c>
      <c r="B53" s="8" t="s">
        <v>101</v>
      </c>
      <c r="C53" s="34"/>
      <c r="D53" s="35">
        <v>5063.8500000000004</v>
      </c>
      <c r="F53" s="13"/>
    </row>
    <row r="54" spans="1:6" ht="89.25" x14ac:dyDescent="0.25">
      <c r="A54" s="7" t="s">
        <v>102</v>
      </c>
      <c r="B54" s="8" t="s">
        <v>103</v>
      </c>
      <c r="C54" s="34"/>
      <c r="D54" s="35">
        <v>5063.8500000000004</v>
      </c>
      <c r="F54" s="13"/>
    </row>
    <row r="55" spans="1:6" x14ac:dyDescent="0.25">
      <c r="A55" s="5" t="s">
        <v>104</v>
      </c>
      <c r="B55" s="6" t="s">
        <v>105</v>
      </c>
      <c r="C55" s="32">
        <v>118000</v>
      </c>
      <c r="D55" s="32">
        <v>96880.41</v>
      </c>
      <c r="E55" s="22"/>
      <c r="F55" s="21">
        <f>D55/C55*100</f>
        <v>82.102042372881357</v>
      </c>
    </row>
    <row r="56" spans="1:6" x14ac:dyDescent="0.25">
      <c r="A56" s="7" t="s">
        <v>106</v>
      </c>
      <c r="B56" s="8" t="s">
        <v>107</v>
      </c>
      <c r="C56" s="34"/>
      <c r="D56" s="35">
        <v>82692.429999999993</v>
      </c>
      <c r="F56" s="13"/>
    </row>
    <row r="57" spans="1:6" x14ac:dyDescent="0.25">
      <c r="A57" s="7" t="s">
        <v>108</v>
      </c>
      <c r="B57" s="8" t="s">
        <v>109</v>
      </c>
      <c r="C57" s="34">
        <v>50000</v>
      </c>
      <c r="D57" s="35">
        <v>36004.449999999997</v>
      </c>
      <c r="F57" s="17">
        <f>D57/C57*100</f>
        <v>72.008899999999997</v>
      </c>
    </row>
    <row r="58" spans="1:6" s="12" customFormat="1" ht="25.5" x14ac:dyDescent="0.25">
      <c r="A58" s="7" t="s">
        <v>194</v>
      </c>
      <c r="B58" s="8" t="s">
        <v>195</v>
      </c>
      <c r="C58" s="34">
        <v>2000</v>
      </c>
      <c r="D58" s="35">
        <v>0</v>
      </c>
      <c r="F58" s="17"/>
    </row>
    <row r="59" spans="1:6" ht="38.25" x14ac:dyDescent="0.25">
      <c r="A59" s="7" t="s">
        <v>110</v>
      </c>
      <c r="B59" s="8" t="s">
        <v>111</v>
      </c>
      <c r="C59" s="34"/>
      <c r="D59" s="35">
        <v>36004.449999999997</v>
      </c>
      <c r="F59" s="17"/>
    </row>
    <row r="60" spans="1:6" ht="25.5" x14ac:dyDescent="0.25">
      <c r="A60" s="7" t="s">
        <v>112</v>
      </c>
      <c r="B60" s="8" t="s">
        <v>113</v>
      </c>
      <c r="C60" s="34">
        <v>50000</v>
      </c>
      <c r="D60" s="35">
        <v>46687.98</v>
      </c>
      <c r="F60" s="17">
        <f>D60/C60*100</f>
        <v>93.375960000000006</v>
      </c>
    </row>
    <row r="61" spans="1:6" ht="25.5" x14ac:dyDescent="0.25">
      <c r="A61" s="7" t="s">
        <v>114</v>
      </c>
      <c r="B61" s="8" t="s">
        <v>115</v>
      </c>
      <c r="C61" s="32">
        <v>16000</v>
      </c>
      <c r="D61" s="33">
        <v>14187.98</v>
      </c>
      <c r="E61" s="18"/>
      <c r="F61" s="17">
        <f t="shared" ref="F61:F62" si="0">D61/C61*100</f>
        <v>88.674875</v>
      </c>
    </row>
    <row r="62" spans="1:6" x14ac:dyDescent="0.25">
      <c r="A62" s="7" t="s">
        <v>116</v>
      </c>
      <c r="B62" s="8" t="s">
        <v>117</v>
      </c>
      <c r="C62" s="34">
        <v>16000</v>
      </c>
      <c r="D62" s="35">
        <v>14187.98</v>
      </c>
      <c r="F62" s="17">
        <f t="shared" si="0"/>
        <v>88.674875</v>
      </c>
    </row>
    <row r="63" spans="1:6" ht="38.25" x14ac:dyDescent="0.25">
      <c r="A63" s="7" t="s">
        <v>118</v>
      </c>
      <c r="B63" s="8" t="s">
        <v>119</v>
      </c>
      <c r="C63" s="34"/>
      <c r="D63" s="35">
        <v>14187.98</v>
      </c>
      <c r="F63" s="13"/>
    </row>
    <row r="64" spans="1:6" ht="51" x14ac:dyDescent="0.25">
      <c r="A64" s="7" t="s">
        <v>120</v>
      </c>
      <c r="B64" s="8" t="s">
        <v>121</v>
      </c>
      <c r="C64" s="34"/>
      <c r="D64" s="35">
        <v>14187.98</v>
      </c>
      <c r="F64" s="13"/>
    </row>
    <row r="65" spans="1:6" x14ac:dyDescent="0.25">
      <c r="A65" s="5" t="s">
        <v>122</v>
      </c>
      <c r="B65" s="6" t="s">
        <v>123</v>
      </c>
      <c r="C65" s="32">
        <v>70000</v>
      </c>
      <c r="D65" s="33">
        <v>61691.76</v>
      </c>
      <c r="E65" s="18"/>
      <c r="F65" s="19">
        <f>D65/C65*100</f>
        <v>88.131085714285717</v>
      </c>
    </row>
    <row r="66" spans="1:6" ht="25.5" x14ac:dyDescent="0.25">
      <c r="A66" s="7" t="s">
        <v>124</v>
      </c>
      <c r="B66" s="8" t="s">
        <v>125</v>
      </c>
      <c r="C66" s="34"/>
      <c r="D66" s="35">
        <v>61691.76</v>
      </c>
      <c r="F66" s="13"/>
    </row>
    <row r="67" spans="1:6" ht="51" x14ac:dyDescent="0.25">
      <c r="A67" s="7" t="s">
        <v>126</v>
      </c>
      <c r="B67" s="8" t="s">
        <v>127</v>
      </c>
      <c r="C67" s="34"/>
      <c r="D67" s="35">
        <v>1500</v>
      </c>
      <c r="F67" s="13"/>
    </row>
    <row r="68" spans="1:6" ht="38.25" x14ac:dyDescent="0.25">
      <c r="A68" s="7" t="s">
        <v>128</v>
      </c>
      <c r="B68" s="8" t="s">
        <v>129</v>
      </c>
      <c r="C68" s="34"/>
      <c r="D68" s="35">
        <v>6000</v>
      </c>
      <c r="F68" s="13"/>
    </row>
    <row r="69" spans="1:6" ht="51" x14ac:dyDescent="0.25">
      <c r="A69" s="7" t="s">
        <v>130</v>
      </c>
      <c r="B69" s="8" t="s">
        <v>131</v>
      </c>
      <c r="C69" s="34"/>
      <c r="D69" s="35">
        <v>6000</v>
      </c>
      <c r="F69" s="13"/>
    </row>
    <row r="70" spans="1:6" ht="51" x14ac:dyDescent="0.25">
      <c r="A70" s="7" t="s">
        <v>132</v>
      </c>
      <c r="B70" s="8" t="s">
        <v>133</v>
      </c>
      <c r="C70" s="34"/>
      <c r="D70" s="35">
        <v>48756.3</v>
      </c>
      <c r="F70" s="13"/>
    </row>
    <row r="71" spans="1:6" x14ac:dyDescent="0.25">
      <c r="A71" s="7" t="s">
        <v>134</v>
      </c>
      <c r="B71" s="8" t="s">
        <v>135</v>
      </c>
      <c r="C71" s="34">
        <v>70000</v>
      </c>
      <c r="D71" s="35">
        <v>40452.5</v>
      </c>
      <c r="F71" s="13"/>
    </row>
    <row r="72" spans="1:6" ht="38.25" x14ac:dyDescent="0.25">
      <c r="A72" s="7" t="s">
        <v>136</v>
      </c>
      <c r="B72" s="8" t="s">
        <v>137</v>
      </c>
      <c r="C72" s="34"/>
      <c r="D72" s="35">
        <v>8303.7999999999993</v>
      </c>
      <c r="F72" s="13"/>
    </row>
    <row r="73" spans="1:6" ht="38.25" x14ac:dyDescent="0.25">
      <c r="A73" s="7" t="s">
        <v>138</v>
      </c>
      <c r="B73" s="8" t="s">
        <v>139</v>
      </c>
      <c r="C73" s="34"/>
      <c r="D73" s="35">
        <v>4.8</v>
      </c>
      <c r="F73" s="13"/>
    </row>
    <row r="74" spans="1:6" ht="38.25" x14ac:dyDescent="0.25">
      <c r="A74" s="7" t="s">
        <v>140</v>
      </c>
      <c r="B74" s="8" t="s">
        <v>141</v>
      </c>
      <c r="C74" s="34"/>
      <c r="D74" s="35">
        <v>8299</v>
      </c>
      <c r="F74" s="13"/>
    </row>
    <row r="75" spans="1:6" ht="38.25" x14ac:dyDescent="0.25">
      <c r="A75" s="7" t="s">
        <v>142</v>
      </c>
      <c r="B75" s="8" t="s">
        <v>143</v>
      </c>
      <c r="C75" s="34"/>
      <c r="D75" s="35">
        <v>2062.73</v>
      </c>
      <c r="F75" s="13"/>
    </row>
    <row r="76" spans="1:6" ht="38.25" x14ac:dyDescent="0.25">
      <c r="A76" s="7" t="s">
        <v>144</v>
      </c>
      <c r="B76" s="8" t="s">
        <v>145</v>
      </c>
      <c r="C76" s="34"/>
      <c r="D76" s="35">
        <v>3372.73</v>
      </c>
      <c r="F76" s="13"/>
    </row>
    <row r="77" spans="1:6" ht="38.25" x14ac:dyDescent="0.25">
      <c r="A77" s="7" t="s">
        <v>146</v>
      </c>
      <c r="B77" s="8" t="s">
        <v>147</v>
      </c>
      <c r="C77" s="34"/>
      <c r="D77" s="35">
        <v>3372.73</v>
      </c>
      <c r="F77" s="13"/>
    </row>
    <row r="78" spans="1:6" ht="25.5" x14ac:dyDescent="0.25">
      <c r="A78" s="5" t="s">
        <v>148</v>
      </c>
      <c r="B78" s="6" t="s">
        <v>149</v>
      </c>
      <c r="C78" s="32">
        <v>30000</v>
      </c>
      <c r="D78" s="32">
        <v>2855.4</v>
      </c>
      <c r="E78" s="20"/>
      <c r="F78" s="21">
        <f>D78/C78*100</f>
        <v>9.5180000000000007</v>
      </c>
    </row>
    <row r="79" spans="1:6" ht="25.5" x14ac:dyDescent="0.25">
      <c r="A79" s="7" t="s">
        <v>150</v>
      </c>
      <c r="B79" s="8" t="s">
        <v>151</v>
      </c>
      <c r="C79" s="34"/>
      <c r="D79" s="35">
        <v>2855.4</v>
      </c>
      <c r="F79" s="13"/>
    </row>
    <row r="80" spans="1:6" ht="25.5" x14ac:dyDescent="0.25">
      <c r="A80" s="7" t="s">
        <v>152</v>
      </c>
      <c r="B80" s="8" t="s">
        <v>153</v>
      </c>
      <c r="C80" s="34"/>
      <c r="D80" s="35">
        <v>2855.4</v>
      </c>
      <c r="F80" s="13"/>
    </row>
    <row r="81" spans="1:6" x14ac:dyDescent="0.25">
      <c r="A81" s="7" t="s">
        <v>154</v>
      </c>
      <c r="B81" s="8" t="s">
        <v>155</v>
      </c>
      <c r="C81" s="34">
        <v>30000</v>
      </c>
      <c r="D81" s="35">
        <v>2855.4</v>
      </c>
      <c r="F81" s="13"/>
    </row>
    <row r="82" spans="1:6" ht="25.5" x14ac:dyDescent="0.25">
      <c r="A82" s="7" t="s">
        <v>156</v>
      </c>
      <c r="B82" s="8" t="s">
        <v>157</v>
      </c>
      <c r="C82" s="34"/>
      <c r="D82" s="35">
        <v>2250</v>
      </c>
      <c r="F82" s="13"/>
    </row>
    <row r="83" spans="1:6" ht="25.5" x14ac:dyDescent="0.25">
      <c r="A83" s="7" t="s">
        <v>158</v>
      </c>
      <c r="B83" s="8" t="s">
        <v>159</v>
      </c>
      <c r="C83" s="34"/>
      <c r="D83" s="35">
        <v>2250</v>
      </c>
      <c r="F83" s="13"/>
    </row>
    <row r="84" spans="1:6" ht="25.5" x14ac:dyDescent="0.25">
      <c r="A84" s="7" t="s">
        <v>160</v>
      </c>
      <c r="B84" s="8" t="s">
        <v>161</v>
      </c>
      <c r="C84" s="34"/>
      <c r="D84" s="35">
        <v>605.4</v>
      </c>
      <c r="F84" s="13"/>
    </row>
    <row r="85" spans="1:6" x14ac:dyDescent="0.25">
      <c r="A85" s="5" t="s">
        <v>162</v>
      </c>
      <c r="B85" s="6" t="s">
        <v>163</v>
      </c>
      <c r="C85" s="32">
        <v>208145</v>
      </c>
      <c r="D85" s="32">
        <v>39445</v>
      </c>
      <c r="E85" s="20"/>
      <c r="F85" s="21">
        <f>D85/C85*100</f>
        <v>18.950731461240959</v>
      </c>
    </row>
    <row r="86" spans="1:6" x14ac:dyDescent="0.25">
      <c r="A86" s="5" t="s">
        <v>164</v>
      </c>
      <c r="B86" s="6" t="s">
        <v>165</v>
      </c>
      <c r="C86" s="32">
        <v>40000</v>
      </c>
      <c r="D86" s="33">
        <v>6090</v>
      </c>
      <c r="F86" s="13"/>
    </row>
    <row r="87" spans="1:6" x14ac:dyDescent="0.25">
      <c r="A87" s="7" t="s">
        <v>166</v>
      </c>
      <c r="B87" s="8" t="s">
        <v>167</v>
      </c>
      <c r="C87" s="34"/>
      <c r="D87" s="35">
        <v>6090</v>
      </c>
      <c r="F87" s="13"/>
    </row>
    <row r="88" spans="1:6" x14ac:dyDescent="0.25">
      <c r="A88" s="7" t="s">
        <v>168</v>
      </c>
      <c r="B88" s="8" t="s">
        <v>169</v>
      </c>
      <c r="C88" s="34"/>
      <c r="D88" s="35">
        <v>4275</v>
      </c>
      <c r="F88" s="13"/>
    </row>
    <row r="89" spans="1:6" x14ac:dyDescent="0.25">
      <c r="A89" s="7" t="s">
        <v>170</v>
      </c>
      <c r="B89" s="8" t="s">
        <v>171</v>
      </c>
      <c r="C89" s="34"/>
      <c r="D89" s="35">
        <v>4275</v>
      </c>
      <c r="F89" s="13"/>
    </row>
    <row r="90" spans="1:6" ht="38.25" x14ac:dyDescent="0.25">
      <c r="A90" s="7" t="s">
        <v>172</v>
      </c>
      <c r="B90" s="8" t="s">
        <v>173</v>
      </c>
      <c r="C90" s="34"/>
      <c r="D90" s="35">
        <v>4275</v>
      </c>
      <c r="F90" s="13"/>
    </row>
    <row r="91" spans="1:6" ht="25.5" x14ac:dyDescent="0.25">
      <c r="A91" s="7" t="s">
        <v>174</v>
      </c>
      <c r="B91" s="8" t="s">
        <v>175</v>
      </c>
      <c r="C91" s="34"/>
      <c r="D91" s="35">
        <v>1815</v>
      </c>
      <c r="F91" s="13"/>
    </row>
    <row r="92" spans="1:6" ht="25.5" x14ac:dyDescent="0.25">
      <c r="A92" s="7" t="s">
        <v>176</v>
      </c>
      <c r="B92" s="8" t="s">
        <v>177</v>
      </c>
      <c r="C92" s="34"/>
      <c r="D92" s="35">
        <v>1815</v>
      </c>
      <c r="F92" s="13"/>
    </row>
    <row r="93" spans="1:6" ht="38.25" x14ac:dyDescent="0.25">
      <c r="A93" s="7" t="s">
        <v>178</v>
      </c>
      <c r="B93" s="8" t="s">
        <v>179</v>
      </c>
      <c r="C93" s="34"/>
      <c r="D93" s="35">
        <v>1815</v>
      </c>
      <c r="F93" s="13"/>
    </row>
    <row r="94" spans="1:6" x14ac:dyDescent="0.25">
      <c r="A94" s="5" t="s">
        <v>180</v>
      </c>
      <c r="B94" s="6" t="s">
        <v>181</v>
      </c>
      <c r="C94" s="32">
        <v>168145</v>
      </c>
      <c r="D94" s="32">
        <v>33355</v>
      </c>
      <c r="E94" s="20"/>
      <c r="F94" s="21">
        <f>D94/C94*100</f>
        <v>19.837045407237799</v>
      </c>
    </row>
    <row r="95" spans="1:6" x14ac:dyDescent="0.25">
      <c r="A95" s="7" t="s">
        <v>182</v>
      </c>
      <c r="B95" s="8" t="s">
        <v>183</v>
      </c>
      <c r="C95" s="34">
        <v>168145</v>
      </c>
      <c r="D95" s="35">
        <v>33355</v>
      </c>
      <c r="F95" s="13"/>
    </row>
    <row r="96" spans="1:6" ht="38.25" x14ac:dyDescent="0.25">
      <c r="A96" s="7" t="s">
        <v>184</v>
      </c>
      <c r="B96" s="8" t="s">
        <v>185</v>
      </c>
      <c r="C96" s="34"/>
      <c r="D96" s="35">
        <v>33355</v>
      </c>
      <c r="F96" s="13"/>
    </row>
    <row r="97" spans="1:6" x14ac:dyDescent="0.25">
      <c r="A97" s="5" t="s">
        <v>186</v>
      </c>
      <c r="B97" s="6" t="s">
        <v>187</v>
      </c>
      <c r="C97" s="32"/>
      <c r="D97" s="33">
        <v>495006.05</v>
      </c>
      <c r="F97" s="13"/>
    </row>
    <row r="98" spans="1:6" ht="25.5" x14ac:dyDescent="0.25">
      <c r="A98" s="5" t="s">
        <v>188</v>
      </c>
      <c r="B98" s="6" t="s">
        <v>189</v>
      </c>
      <c r="C98" s="32"/>
      <c r="D98" s="33">
        <v>495006.05</v>
      </c>
      <c r="F98" s="13"/>
    </row>
    <row r="99" spans="1:6" x14ac:dyDescent="0.25">
      <c r="A99" s="9" t="s">
        <v>8</v>
      </c>
      <c r="B99" s="3" t="s">
        <v>8</v>
      </c>
      <c r="C99" s="3"/>
      <c r="D99" s="9" t="s">
        <v>8</v>
      </c>
    </row>
    <row r="100" spans="1:6" x14ac:dyDescent="0.25">
      <c r="A100" s="9" t="s">
        <v>8</v>
      </c>
      <c r="B100" s="3"/>
      <c r="C100" s="3"/>
      <c r="D100" s="9"/>
    </row>
    <row r="101" spans="1:6" x14ac:dyDescent="0.25">
      <c r="A101" s="9" t="s">
        <v>190</v>
      </c>
      <c r="B101" s="3"/>
      <c r="C101" s="3"/>
      <c r="D101" s="9"/>
    </row>
    <row r="102" spans="1:6" x14ac:dyDescent="0.25">
      <c r="A102" s="9" t="s">
        <v>8</v>
      </c>
      <c r="B102" s="3"/>
      <c r="C102" s="3"/>
      <c r="D102" s="9"/>
    </row>
    <row r="103" spans="1:6" ht="0" hidden="1" customHeight="1" x14ac:dyDescent="0.25"/>
  </sheetData>
  <mergeCells count="3">
    <mergeCell ref="A1:B1"/>
    <mergeCell ref="A2:B2"/>
    <mergeCell ref="A4:B4"/>
  </mergeCells>
  <pageMargins left="0.3" right="0.2" top="0.2" bottom="0.40826771653543298" header="0.2" footer="0.2"/>
  <pageSetup orientation="portrait" verticalDpi="300" r:id="rId1"/>
  <headerFooter alignWithMargins="0">
    <oddFooter>&amp;R&amp;"Sylfaen,Regular"&amp;9გვერდი  &amp;P - &amp;N  დან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REV_ShemosaxeKB_Middle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Natia Kobakhidze</cp:lastModifiedBy>
  <cp:lastPrinted>2025-07-03T07:58:57Z</cp:lastPrinted>
  <dcterms:modified xsi:type="dcterms:W3CDTF">2025-07-09T08:48:52Z</dcterms:modified>
</cp:coreProperties>
</file>