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215" tabRatio="846"/>
  </bookViews>
  <sheets>
    <sheet name="ასიგნებები პროგ. კლასფიკაციით" sheetId="10" r:id="rId1"/>
  </sheets>
  <definedNames>
    <definedName name="_xlnm._FilterDatabase" localSheetId="0" hidden="1">'ასიგნებები პროგ. კლასფიკაციით'!$A$9:$U$2145</definedName>
    <definedName name="_xlnm.Print_Area" localSheetId="0">'ასიგნებები პროგ. კლასფიკაციით'!$D$2:$U$2145</definedName>
    <definedName name="_xlnm.Print_Titles" localSheetId="0">'ასიგნებები პროგ. კლასფიკაციით'!$6:$8</definedName>
  </definedNames>
  <calcPr calcId="144525"/>
</workbook>
</file>

<file path=xl/calcChain.xml><?xml version="1.0" encoding="utf-8"?>
<calcChain xmlns="http://schemas.openxmlformats.org/spreadsheetml/2006/main">
  <c r="K856" i="10" l="1"/>
  <c r="N920" i="10"/>
  <c r="K1552" i="10" l="1"/>
  <c r="H506" i="10" l="1"/>
  <c r="F290" i="10" l="1"/>
  <c r="K1504" i="10" l="1"/>
  <c r="S109" i="10" l="1"/>
  <c r="I760" i="10" l="1"/>
  <c r="S776" i="10" l="1"/>
  <c r="P776" i="10"/>
  <c r="M776" i="10"/>
  <c r="J776" i="10"/>
  <c r="G776" i="10"/>
  <c r="S775" i="10"/>
  <c r="P775" i="10"/>
  <c r="M775" i="10"/>
  <c r="J775" i="10"/>
  <c r="G775" i="10"/>
  <c r="S774" i="10"/>
  <c r="P774" i="10"/>
  <c r="M774" i="10"/>
  <c r="J774" i="10"/>
  <c r="G774" i="10"/>
  <c r="S773" i="10"/>
  <c r="P773" i="10"/>
  <c r="M773" i="10"/>
  <c r="J773" i="10"/>
  <c r="G773" i="10"/>
  <c r="S772" i="10"/>
  <c r="P772" i="10"/>
  <c r="M772" i="10"/>
  <c r="J772" i="10"/>
  <c r="G772" i="10"/>
  <c r="S771" i="10"/>
  <c r="P771" i="10"/>
  <c r="M771" i="10"/>
  <c r="J771" i="10"/>
  <c r="G771" i="10"/>
  <c r="S770" i="10"/>
  <c r="P770" i="10"/>
  <c r="M770" i="10"/>
  <c r="J770" i="10"/>
  <c r="G770" i="10"/>
  <c r="S769" i="10"/>
  <c r="P769" i="10"/>
  <c r="M769" i="10"/>
  <c r="J769" i="10"/>
  <c r="G769" i="10"/>
  <c r="S768" i="10"/>
  <c r="P768" i="10"/>
  <c r="M768" i="10"/>
  <c r="J768" i="10"/>
  <c r="G768" i="10"/>
  <c r="S767" i="10"/>
  <c r="P767" i="10"/>
  <c r="M767" i="10"/>
  <c r="J767" i="10"/>
  <c r="G767" i="10"/>
  <c r="S766" i="10"/>
  <c r="P766" i="10"/>
  <c r="M766" i="10"/>
  <c r="J766" i="10"/>
  <c r="G766" i="10"/>
  <c r="S765" i="10"/>
  <c r="P765" i="10"/>
  <c r="M765" i="10"/>
  <c r="J765" i="10"/>
  <c r="G765" i="10"/>
  <c r="S764" i="10"/>
  <c r="P764" i="10"/>
  <c r="M764" i="10"/>
  <c r="J764" i="10"/>
  <c r="G764" i="10"/>
  <c r="S763" i="10"/>
  <c r="P763" i="10"/>
  <c r="M763" i="10"/>
  <c r="J763" i="10"/>
  <c r="G763" i="10"/>
  <c r="S762" i="10"/>
  <c r="P762" i="10"/>
  <c r="M762" i="10"/>
  <c r="J762" i="10"/>
  <c r="G762" i="10"/>
  <c r="S761" i="10"/>
  <c r="P761" i="10"/>
  <c r="M761" i="10"/>
  <c r="J761" i="10"/>
  <c r="G761" i="10"/>
  <c r="U760" i="10"/>
  <c r="T760" i="10"/>
  <c r="R760" i="10"/>
  <c r="Q760" i="10"/>
  <c r="O760" i="10"/>
  <c r="N760" i="10"/>
  <c r="L760" i="10"/>
  <c r="K760" i="10"/>
  <c r="F760" i="10"/>
  <c r="S759" i="10"/>
  <c r="P759" i="10"/>
  <c r="M759" i="10"/>
  <c r="J759" i="10"/>
  <c r="G759" i="10"/>
  <c r="S758" i="10"/>
  <c r="P758" i="10"/>
  <c r="M758" i="10"/>
  <c r="J758" i="10"/>
  <c r="G758" i="10"/>
  <c r="S757" i="10"/>
  <c r="P757" i="10"/>
  <c r="M757" i="10"/>
  <c r="J757" i="10"/>
  <c r="G757" i="10"/>
  <c r="U756" i="10"/>
  <c r="T756" i="10"/>
  <c r="R756" i="10"/>
  <c r="R755" i="10" s="1"/>
  <c r="R753" i="10" s="1"/>
  <c r="Q756" i="10"/>
  <c r="O756" i="10"/>
  <c r="N756" i="10"/>
  <c r="L756" i="10"/>
  <c r="K756" i="10"/>
  <c r="I756" i="10"/>
  <c r="H756" i="10"/>
  <c r="F756" i="10"/>
  <c r="S754" i="10"/>
  <c r="P754" i="10"/>
  <c r="M754" i="10"/>
  <c r="J754" i="10"/>
  <c r="G754" i="10"/>
  <c r="A776" i="10" l="1"/>
  <c r="G756" i="10"/>
  <c r="A772" i="10"/>
  <c r="B754" i="10"/>
  <c r="B775" i="10"/>
  <c r="O755" i="10"/>
  <c r="O753" i="10" s="1"/>
  <c r="B776" i="10"/>
  <c r="P756" i="10"/>
  <c r="A771" i="10"/>
  <c r="S756" i="10"/>
  <c r="A754" i="10"/>
  <c r="U755" i="10"/>
  <c r="U753" i="10" s="1"/>
  <c r="G760" i="10"/>
  <c r="A775" i="10"/>
  <c r="J760" i="10"/>
  <c r="P760" i="10"/>
  <c r="A769" i="10"/>
  <c r="A770" i="10"/>
  <c r="M756" i="10"/>
  <c r="S760" i="10"/>
  <c r="A773" i="10"/>
  <c r="H755" i="10"/>
  <c r="H753" i="10" s="1"/>
  <c r="M760" i="10"/>
  <c r="J756" i="10"/>
  <c r="B756" i="10" s="1"/>
  <c r="L755" i="10"/>
  <c r="L753" i="10" s="1"/>
  <c r="F755" i="10"/>
  <c r="F753" i="10" s="1"/>
  <c r="B774" i="10"/>
  <c r="A774" i="10"/>
  <c r="T755" i="10"/>
  <c r="Q755" i="10"/>
  <c r="P755" i="10" s="1"/>
  <c r="N755" i="10"/>
  <c r="N753" i="10" s="1"/>
  <c r="I755" i="10"/>
  <c r="K755" i="10"/>
  <c r="A756" i="10" l="1"/>
  <c r="A760" i="10"/>
  <c r="S755" i="10"/>
  <c r="T753" i="10"/>
  <c r="S753" i="10" s="1"/>
  <c r="I753" i="10"/>
  <c r="G753" i="10" s="1"/>
  <c r="G755" i="10"/>
  <c r="Q753" i="10"/>
  <c r="P753" i="10" s="1"/>
  <c r="M755" i="10"/>
  <c r="M753" i="10"/>
  <c r="K753" i="10"/>
  <c r="J753" i="10" s="1"/>
  <c r="J755" i="10"/>
  <c r="A755" i="10" l="1"/>
  <c r="B755" i="10"/>
  <c r="A753" i="10"/>
  <c r="B753" i="10"/>
  <c r="M408" i="10" l="1"/>
  <c r="S1925" i="10" l="1"/>
  <c r="V57" i="10" l="1"/>
  <c r="V153" i="10"/>
  <c r="V273" i="10"/>
  <c r="V369" i="10"/>
  <c r="V345" i="10" s="1"/>
  <c r="V489" i="10"/>
  <c r="V465" i="10" s="1"/>
  <c r="V777" i="10"/>
  <c r="V897" i="10"/>
  <c r="V1089" i="10"/>
  <c r="V1065" i="10" s="1"/>
  <c r="V1281" i="10"/>
  <c r="V1257" i="10" s="1"/>
  <c r="V33" i="10" l="1"/>
  <c r="V1041" i="10"/>
  <c r="V249" i="10"/>
  <c r="V1593" i="10"/>
  <c r="V1809" i="10"/>
  <c r="V1569" i="10" l="1"/>
  <c r="V9" i="10" s="1"/>
  <c r="J1178" i="10"/>
  <c r="G1780" i="10" l="1"/>
  <c r="S144" i="10" l="1"/>
  <c r="P139" i="10"/>
  <c r="P138" i="10"/>
  <c r="P133" i="10"/>
  <c r="P144" i="10"/>
  <c r="S938" i="10" l="1"/>
  <c r="S2140" i="10" l="1"/>
  <c r="K1810" i="10" l="1"/>
  <c r="S111" i="10" l="1"/>
  <c r="S116" i="10"/>
  <c r="H1830" i="10" l="1"/>
  <c r="H1840" i="10"/>
  <c r="G2141" i="10"/>
  <c r="F112" i="10" l="1"/>
  <c r="L1090" i="10" l="1"/>
  <c r="N1090" i="10"/>
  <c r="O1090" i="10"/>
  <c r="Q1090" i="10"/>
  <c r="R1090" i="10"/>
  <c r="T1090" i="10"/>
  <c r="U1090" i="10"/>
  <c r="L1093" i="10"/>
  <c r="N1093" i="10"/>
  <c r="O1093" i="10"/>
  <c r="Q1093" i="10"/>
  <c r="R1093" i="10"/>
  <c r="T1093" i="10"/>
  <c r="U1093" i="10"/>
  <c r="L1094" i="10"/>
  <c r="N1094" i="10"/>
  <c r="O1094" i="10"/>
  <c r="Q1094" i="10"/>
  <c r="R1094" i="10"/>
  <c r="T1094" i="10"/>
  <c r="U1094" i="10"/>
  <c r="L1095" i="10"/>
  <c r="N1095" i="10"/>
  <c r="O1095" i="10"/>
  <c r="Q1095" i="10"/>
  <c r="R1095" i="10"/>
  <c r="T1095" i="10"/>
  <c r="U1095" i="10"/>
  <c r="L1097" i="10"/>
  <c r="N1097" i="10"/>
  <c r="O1097" i="10"/>
  <c r="Q1097" i="10"/>
  <c r="R1097" i="10"/>
  <c r="T1097" i="10"/>
  <c r="U1097" i="10"/>
  <c r="L1098" i="10"/>
  <c r="N1098" i="10"/>
  <c r="O1098" i="10"/>
  <c r="Q1098" i="10"/>
  <c r="R1098" i="10"/>
  <c r="T1098" i="10"/>
  <c r="U1098" i="10"/>
  <c r="L1099" i="10"/>
  <c r="N1099" i="10"/>
  <c r="O1099" i="10"/>
  <c r="Q1099" i="10"/>
  <c r="R1099" i="10"/>
  <c r="T1099" i="10"/>
  <c r="U1099" i="10"/>
  <c r="L1100" i="10"/>
  <c r="N1100" i="10"/>
  <c r="O1100" i="10"/>
  <c r="Q1100" i="10"/>
  <c r="R1100" i="10"/>
  <c r="T1100" i="10"/>
  <c r="U1100" i="10"/>
  <c r="L1101" i="10"/>
  <c r="N1101" i="10"/>
  <c r="O1101" i="10"/>
  <c r="Q1101" i="10"/>
  <c r="R1101" i="10"/>
  <c r="T1101" i="10"/>
  <c r="U1101" i="10"/>
  <c r="L1102" i="10"/>
  <c r="N1102" i="10"/>
  <c r="O1102" i="10"/>
  <c r="Q1102" i="10"/>
  <c r="R1102" i="10"/>
  <c r="T1102" i="10"/>
  <c r="U1102" i="10"/>
  <c r="L1103" i="10"/>
  <c r="N1103" i="10"/>
  <c r="O1103" i="10"/>
  <c r="Q1103" i="10"/>
  <c r="R1103" i="10"/>
  <c r="T1103" i="10"/>
  <c r="U1103" i="10"/>
  <c r="L1104" i="10"/>
  <c r="N1104" i="10"/>
  <c r="O1104" i="10"/>
  <c r="Q1104" i="10"/>
  <c r="R1104" i="10"/>
  <c r="T1104" i="10"/>
  <c r="U1104" i="10"/>
  <c r="L1105" i="10"/>
  <c r="N1105" i="10"/>
  <c r="O1105" i="10"/>
  <c r="Q1105" i="10"/>
  <c r="R1105" i="10"/>
  <c r="T1105" i="10"/>
  <c r="U1105" i="10"/>
  <c r="L1106" i="10"/>
  <c r="N1106" i="10"/>
  <c r="O1106" i="10"/>
  <c r="Q1106" i="10"/>
  <c r="R1106" i="10"/>
  <c r="T1106" i="10"/>
  <c r="U1106" i="10"/>
  <c r="L1107" i="10"/>
  <c r="N1107" i="10"/>
  <c r="O1107" i="10"/>
  <c r="Q1107" i="10"/>
  <c r="R1107" i="10"/>
  <c r="T1107" i="10"/>
  <c r="U1107" i="10"/>
  <c r="L1108" i="10"/>
  <c r="N1108" i="10"/>
  <c r="O1108" i="10"/>
  <c r="Q1108" i="10"/>
  <c r="R1108" i="10"/>
  <c r="T1108" i="10"/>
  <c r="U1108" i="10"/>
  <c r="L1109" i="10"/>
  <c r="N1109" i="10"/>
  <c r="O1109" i="10"/>
  <c r="Q1109" i="10"/>
  <c r="R1109" i="10"/>
  <c r="T1109" i="10"/>
  <c r="U1109" i="10"/>
  <c r="L1110" i="10"/>
  <c r="N1110" i="10"/>
  <c r="O1110" i="10"/>
  <c r="Q1110" i="10"/>
  <c r="R1110" i="10"/>
  <c r="T1110" i="10"/>
  <c r="U1110" i="10"/>
  <c r="L1111" i="10"/>
  <c r="N1111" i="10"/>
  <c r="O1111" i="10"/>
  <c r="Q1111" i="10"/>
  <c r="R1111" i="10"/>
  <c r="T1111" i="10"/>
  <c r="U1111" i="10"/>
  <c r="L1112" i="10"/>
  <c r="N1112" i="10"/>
  <c r="O1112" i="10"/>
  <c r="Q1112" i="10"/>
  <c r="R1112" i="10"/>
  <c r="T1112" i="10"/>
  <c r="U1112" i="10"/>
  <c r="K1285" i="10"/>
  <c r="L1285" i="10"/>
  <c r="N1285" i="10"/>
  <c r="O1285" i="10"/>
  <c r="Q1285" i="10"/>
  <c r="R1285" i="10"/>
  <c r="T1285" i="10"/>
  <c r="U1285" i="10"/>
  <c r="K1286" i="10"/>
  <c r="L1286" i="10"/>
  <c r="N1286" i="10"/>
  <c r="O1286" i="10"/>
  <c r="Q1286" i="10"/>
  <c r="R1286" i="10"/>
  <c r="T1286" i="10"/>
  <c r="U1286" i="10"/>
  <c r="K1287" i="10"/>
  <c r="L1287" i="10"/>
  <c r="N1287" i="10"/>
  <c r="O1287" i="10"/>
  <c r="Q1287" i="10"/>
  <c r="R1287" i="10"/>
  <c r="T1287" i="10"/>
  <c r="U1287" i="10"/>
  <c r="K1289" i="10"/>
  <c r="L1289" i="10"/>
  <c r="N1289" i="10"/>
  <c r="O1289" i="10"/>
  <c r="Q1289" i="10"/>
  <c r="R1289" i="10"/>
  <c r="T1289" i="10"/>
  <c r="U1289" i="10"/>
  <c r="K1290" i="10"/>
  <c r="L1290" i="10"/>
  <c r="N1290" i="10"/>
  <c r="O1290" i="10"/>
  <c r="Q1290" i="10"/>
  <c r="R1290" i="10"/>
  <c r="T1290" i="10"/>
  <c r="U1290" i="10"/>
  <c r="K1291" i="10"/>
  <c r="L1291" i="10"/>
  <c r="N1291" i="10"/>
  <c r="O1291" i="10"/>
  <c r="Q1291" i="10"/>
  <c r="R1291" i="10"/>
  <c r="T1291" i="10"/>
  <c r="U1291" i="10"/>
  <c r="K1292" i="10"/>
  <c r="L1292" i="10"/>
  <c r="N1292" i="10"/>
  <c r="O1292" i="10"/>
  <c r="Q1292" i="10"/>
  <c r="R1292" i="10"/>
  <c r="T1292" i="10"/>
  <c r="U1292" i="10"/>
  <c r="K1293" i="10"/>
  <c r="L1293" i="10"/>
  <c r="N1293" i="10"/>
  <c r="O1293" i="10"/>
  <c r="Q1293" i="10"/>
  <c r="R1293" i="10"/>
  <c r="T1293" i="10"/>
  <c r="U1293" i="10"/>
  <c r="K1294" i="10"/>
  <c r="L1294" i="10"/>
  <c r="N1294" i="10"/>
  <c r="O1294" i="10"/>
  <c r="Q1294" i="10"/>
  <c r="R1294" i="10"/>
  <c r="T1294" i="10"/>
  <c r="U1294" i="10"/>
  <c r="K1295" i="10"/>
  <c r="L1295" i="10"/>
  <c r="N1295" i="10"/>
  <c r="O1295" i="10"/>
  <c r="Q1295" i="10"/>
  <c r="R1295" i="10"/>
  <c r="T1295" i="10"/>
  <c r="U1295" i="10"/>
  <c r="K1296" i="10"/>
  <c r="L1296" i="10"/>
  <c r="N1296" i="10"/>
  <c r="O1296" i="10"/>
  <c r="Q1296" i="10"/>
  <c r="R1296" i="10"/>
  <c r="T1296" i="10"/>
  <c r="U1296" i="10"/>
  <c r="K1297" i="10"/>
  <c r="L1297" i="10"/>
  <c r="N1297" i="10"/>
  <c r="O1297" i="10"/>
  <c r="Q1297" i="10"/>
  <c r="R1297" i="10"/>
  <c r="T1297" i="10"/>
  <c r="U1297" i="10"/>
  <c r="K1298" i="10"/>
  <c r="L1298" i="10"/>
  <c r="N1298" i="10"/>
  <c r="O1298" i="10"/>
  <c r="Q1298" i="10"/>
  <c r="R1298" i="10"/>
  <c r="T1298" i="10"/>
  <c r="U1298" i="10"/>
  <c r="K1299" i="10"/>
  <c r="L1299" i="10"/>
  <c r="N1299" i="10"/>
  <c r="O1299" i="10"/>
  <c r="Q1299" i="10"/>
  <c r="R1299" i="10"/>
  <c r="T1299" i="10"/>
  <c r="U1299" i="10"/>
  <c r="K1300" i="10"/>
  <c r="L1300" i="10"/>
  <c r="N1300" i="10"/>
  <c r="O1300" i="10"/>
  <c r="Q1300" i="10"/>
  <c r="R1300" i="10"/>
  <c r="T1300" i="10"/>
  <c r="U1300" i="10"/>
  <c r="K1301" i="10"/>
  <c r="L1301" i="10"/>
  <c r="N1301" i="10"/>
  <c r="O1301" i="10"/>
  <c r="Q1301" i="10"/>
  <c r="R1301" i="10"/>
  <c r="T1301" i="10"/>
  <c r="U1301" i="10"/>
  <c r="K1302" i="10"/>
  <c r="L1302" i="10"/>
  <c r="N1302" i="10"/>
  <c r="O1302" i="10"/>
  <c r="Q1302" i="10"/>
  <c r="R1302" i="10"/>
  <c r="T1302" i="10"/>
  <c r="U1302" i="10"/>
  <c r="K1303" i="10"/>
  <c r="L1303" i="10"/>
  <c r="N1303" i="10"/>
  <c r="O1303" i="10"/>
  <c r="Q1303" i="10"/>
  <c r="R1303" i="10"/>
  <c r="T1303" i="10"/>
  <c r="U1303" i="10"/>
  <c r="K1304" i="10"/>
  <c r="L1304" i="10"/>
  <c r="N1304" i="10"/>
  <c r="O1304" i="10"/>
  <c r="Q1304" i="10"/>
  <c r="R1304" i="10"/>
  <c r="T1304" i="10"/>
  <c r="U1304" i="10"/>
  <c r="H1282" i="10"/>
  <c r="I1282" i="10"/>
  <c r="K1282" i="10"/>
  <c r="L1282" i="10"/>
  <c r="H1285" i="10"/>
  <c r="I1285" i="10"/>
  <c r="H1286" i="10"/>
  <c r="I1286" i="10"/>
  <c r="H1287" i="10"/>
  <c r="I1287" i="10"/>
  <c r="H1289" i="10"/>
  <c r="I1289" i="10"/>
  <c r="H1290" i="10"/>
  <c r="I1290" i="10"/>
  <c r="H1291" i="10"/>
  <c r="I1291" i="10"/>
  <c r="H1292" i="10"/>
  <c r="I1292" i="10"/>
  <c r="H1293" i="10"/>
  <c r="I1293" i="10"/>
  <c r="H1294" i="10"/>
  <c r="I1294" i="10"/>
  <c r="H1295" i="10"/>
  <c r="I1295" i="10"/>
  <c r="H1296" i="10"/>
  <c r="I1296" i="10"/>
  <c r="H1297" i="10"/>
  <c r="I1297" i="10"/>
  <c r="H1298" i="10"/>
  <c r="I1298" i="10"/>
  <c r="H1299" i="10"/>
  <c r="I1299" i="10"/>
  <c r="H1300" i="10"/>
  <c r="I1300" i="10"/>
  <c r="H1301" i="10"/>
  <c r="I1301" i="10"/>
  <c r="H1302" i="10"/>
  <c r="I1302" i="10"/>
  <c r="H1303" i="10"/>
  <c r="I1303" i="10"/>
  <c r="H1304" i="10"/>
  <c r="I1304" i="10"/>
  <c r="S1424" i="10"/>
  <c r="P1424" i="10"/>
  <c r="M1424" i="10"/>
  <c r="J1424" i="10"/>
  <c r="G1424" i="10"/>
  <c r="S1423" i="10"/>
  <c r="P1423" i="10"/>
  <c r="M1423" i="10"/>
  <c r="J1423" i="10"/>
  <c r="G1423" i="10"/>
  <c r="S1422" i="10"/>
  <c r="P1422" i="10"/>
  <c r="M1422" i="10"/>
  <c r="J1422" i="10"/>
  <c r="G1422" i="10"/>
  <c r="S1421" i="10"/>
  <c r="P1421" i="10"/>
  <c r="M1421" i="10"/>
  <c r="J1421" i="10"/>
  <c r="G1421" i="10"/>
  <c r="S1420" i="10"/>
  <c r="P1420" i="10"/>
  <c r="M1420" i="10"/>
  <c r="J1420" i="10"/>
  <c r="G1420" i="10"/>
  <c r="S1419" i="10"/>
  <c r="P1419" i="10"/>
  <c r="M1419" i="10"/>
  <c r="J1419" i="10"/>
  <c r="G1419" i="10"/>
  <c r="S1418" i="10"/>
  <c r="P1418" i="10"/>
  <c r="M1418" i="10"/>
  <c r="J1418" i="10"/>
  <c r="G1418" i="10"/>
  <c r="S1417" i="10"/>
  <c r="P1417" i="10"/>
  <c r="M1417" i="10"/>
  <c r="J1417" i="10"/>
  <c r="G1417" i="10"/>
  <c r="S1416" i="10"/>
  <c r="P1416" i="10"/>
  <c r="M1416" i="10"/>
  <c r="J1416" i="10"/>
  <c r="G1416" i="10"/>
  <c r="S1415" i="10"/>
  <c r="P1415" i="10"/>
  <c r="M1415" i="10"/>
  <c r="J1415" i="10"/>
  <c r="G1415" i="10"/>
  <c r="S1414" i="10"/>
  <c r="P1414" i="10"/>
  <c r="M1414" i="10"/>
  <c r="J1414" i="10"/>
  <c r="G1414" i="10"/>
  <c r="S1413" i="10"/>
  <c r="P1413" i="10"/>
  <c r="M1413" i="10"/>
  <c r="J1413" i="10"/>
  <c r="G1413" i="10"/>
  <c r="S1412" i="10"/>
  <c r="P1412" i="10"/>
  <c r="M1412" i="10"/>
  <c r="J1412" i="10"/>
  <c r="G1412" i="10"/>
  <c r="S1411" i="10"/>
  <c r="P1411" i="10"/>
  <c r="M1411" i="10"/>
  <c r="J1411" i="10"/>
  <c r="G1411" i="10"/>
  <c r="S1410" i="10"/>
  <c r="P1410" i="10"/>
  <c r="M1410" i="10"/>
  <c r="J1410" i="10"/>
  <c r="G1410" i="10"/>
  <c r="S1409" i="10"/>
  <c r="P1409" i="10"/>
  <c r="M1409" i="10"/>
  <c r="J1409" i="10"/>
  <c r="G1409" i="10"/>
  <c r="U1408" i="10"/>
  <c r="T1408" i="10"/>
  <c r="R1408" i="10"/>
  <c r="Q1408" i="10"/>
  <c r="O1408" i="10"/>
  <c r="N1408" i="10"/>
  <c r="L1408" i="10"/>
  <c r="K1408" i="10"/>
  <c r="I1408" i="10"/>
  <c r="H1408" i="10"/>
  <c r="F1408" i="10"/>
  <c r="S1407" i="10"/>
  <c r="P1407" i="10"/>
  <c r="M1407" i="10"/>
  <c r="J1407" i="10"/>
  <c r="G1407" i="10"/>
  <c r="S1406" i="10"/>
  <c r="P1406" i="10"/>
  <c r="M1406" i="10"/>
  <c r="J1406" i="10"/>
  <c r="G1406" i="10"/>
  <c r="S1405" i="10"/>
  <c r="P1405" i="10"/>
  <c r="M1405" i="10"/>
  <c r="J1405" i="10"/>
  <c r="G1405" i="10"/>
  <c r="U1404" i="10"/>
  <c r="T1404" i="10"/>
  <c r="R1404" i="10"/>
  <c r="Q1404" i="10"/>
  <c r="O1404" i="10"/>
  <c r="N1404" i="10"/>
  <c r="L1404" i="10"/>
  <c r="K1404" i="10"/>
  <c r="I1404" i="10"/>
  <c r="H1404" i="10"/>
  <c r="F1404" i="10"/>
  <c r="S1402" i="10"/>
  <c r="P1402" i="10"/>
  <c r="M1402" i="10"/>
  <c r="J1402" i="10"/>
  <c r="G1402" i="10"/>
  <c r="H1090" i="10"/>
  <c r="I1090" i="10"/>
  <c r="K1090" i="10"/>
  <c r="H1093" i="10"/>
  <c r="I1093" i="10"/>
  <c r="K1093" i="10"/>
  <c r="H1094" i="10"/>
  <c r="I1094" i="10"/>
  <c r="K1094" i="10"/>
  <c r="H1095" i="10"/>
  <c r="I1095" i="10"/>
  <c r="K1095" i="10"/>
  <c r="H1097" i="10"/>
  <c r="I1097" i="10"/>
  <c r="K1097" i="10"/>
  <c r="H1098" i="10"/>
  <c r="I1098" i="10"/>
  <c r="K1098" i="10"/>
  <c r="H1099" i="10"/>
  <c r="I1099" i="10"/>
  <c r="K1099" i="10"/>
  <c r="H1100" i="10"/>
  <c r="I1100" i="10"/>
  <c r="K1100" i="10"/>
  <c r="H1101" i="10"/>
  <c r="I1101" i="10"/>
  <c r="K1101" i="10"/>
  <c r="H1102" i="10"/>
  <c r="I1102" i="10"/>
  <c r="K1102" i="10"/>
  <c r="H1103" i="10"/>
  <c r="I1103" i="10"/>
  <c r="K1103" i="10"/>
  <c r="H1104" i="10"/>
  <c r="I1104" i="10"/>
  <c r="K1104" i="10"/>
  <c r="H1105" i="10"/>
  <c r="I1105" i="10"/>
  <c r="K1105" i="10"/>
  <c r="H1106" i="10"/>
  <c r="I1106" i="10"/>
  <c r="K1106" i="10"/>
  <c r="H1107" i="10"/>
  <c r="I1107" i="10"/>
  <c r="K1107" i="10"/>
  <c r="H1108" i="10"/>
  <c r="I1108" i="10"/>
  <c r="K1108" i="10"/>
  <c r="H1109" i="10"/>
  <c r="I1109" i="10"/>
  <c r="K1109" i="10"/>
  <c r="H1110" i="10"/>
  <c r="I1110" i="10"/>
  <c r="K1110" i="10"/>
  <c r="H1111" i="10"/>
  <c r="I1111" i="10"/>
  <c r="K1111" i="10"/>
  <c r="H1112" i="10"/>
  <c r="I1112" i="10"/>
  <c r="K1112" i="10"/>
  <c r="F1090" i="10"/>
  <c r="F1093" i="10"/>
  <c r="F1094" i="10"/>
  <c r="F1095" i="10"/>
  <c r="F1097" i="10"/>
  <c r="F1098" i="10"/>
  <c r="F1099" i="10"/>
  <c r="F1100" i="10"/>
  <c r="F1101" i="10"/>
  <c r="F1102" i="10"/>
  <c r="F1103" i="10"/>
  <c r="F1104" i="10"/>
  <c r="F1105" i="10"/>
  <c r="F1106" i="10"/>
  <c r="F1107" i="10"/>
  <c r="F1108" i="10"/>
  <c r="F1109" i="10"/>
  <c r="F1110" i="10"/>
  <c r="F1111" i="10"/>
  <c r="F1112" i="10"/>
  <c r="S1232" i="10"/>
  <c r="P1232" i="10"/>
  <c r="M1232" i="10"/>
  <c r="J1232" i="10"/>
  <c r="G1232" i="10"/>
  <c r="S1231" i="10"/>
  <c r="P1231" i="10"/>
  <c r="M1231" i="10"/>
  <c r="J1231" i="10"/>
  <c r="G1231" i="10"/>
  <c r="S1230" i="10"/>
  <c r="P1230" i="10"/>
  <c r="M1230" i="10"/>
  <c r="J1230" i="10"/>
  <c r="G1230" i="10"/>
  <c r="S1229" i="10"/>
  <c r="P1229" i="10"/>
  <c r="M1229" i="10"/>
  <c r="J1229" i="10"/>
  <c r="G1229" i="10"/>
  <c r="S1228" i="10"/>
  <c r="P1228" i="10"/>
  <c r="M1228" i="10"/>
  <c r="J1228" i="10"/>
  <c r="G1228" i="10"/>
  <c r="S1227" i="10"/>
  <c r="P1227" i="10"/>
  <c r="M1227" i="10"/>
  <c r="J1227" i="10"/>
  <c r="G1227" i="10"/>
  <c r="S1226" i="10"/>
  <c r="P1226" i="10"/>
  <c r="M1226" i="10"/>
  <c r="J1226" i="10"/>
  <c r="G1226" i="10"/>
  <c r="S1225" i="10"/>
  <c r="P1225" i="10"/>
  <c r="M1225" i="10"/>
  <c r="J1225" i="10"/>
  <c r="G1225" i="10"/>
  <c r="S1224" i="10"/>
  <c r="P1224" i="10"/>
  <c r="M1224" i="10"/>
  <c r="J1224" i="10"/>
  <c r="G1224" i="10"/>
  <c r="S1223" i="10"/>
  <c r="P1223" i="10"/>
  <c r="M1223" i="10"/>
  <c r="J1223" i="10"/>
  <c r="G1223" i="10"/>
  <c r="S1222" i="10"/>
  <c r="P1222" i="10"/>
  <c r="M1222" i="10"/>
  <c r="J1222" i="10"/>
  <c r="G1222" i="10"/>
  <c r="S1221" i="10"/>
  <c r="P1221" i="10"/>
  <c r="M1221" i="10"/>
  <c r="J1221" i="10"/>
  <c r="G1221" i="10"/>
  <c r="S1220" i="10"/>
  <c r="P1220" i="10"/>
  <c r="M1220" i="10"/>
  <c r="J1220" i="10"/>
  <c r="G1220" i="10"/>
  <c r="S1219" i="10"/>
  <c r="P1219" i="10"/>
  <c r="M1219" i="10"/>
  <c r="J1219" i="10"/>
  <c r="G1219" i="10"/>
  <c r="S1218" i="10"/>
  <c r="P1218" i="10"/>
  <c r="M1218" i="10"/>
  <c r="J1218" i="10"/>
  <c r="G1218" i="10"/>
  <c r="S1217" i="10"/>
  <c r="P1217" i="10"/>
  <c r="M1217" i="10"/>
  <c r="J1217" i="10"/>
  <c r="G1217" i="10"/>
  <c r="U1216" i="10"/>
  <c r="T1216" i="10"/>
  <c r="R1216" i="10"/>
  <c r="Q1216" i="10"/>
  <c r="O1216" i="10"/>
  <c r="N1216" i="10"/>
  <c r="L1216" i="10"/>
  <c r="K1216" i="10"/>
  <c r="I1216" i="10"/>
  <c r="H1216" i="10"/>
  <c r="F1216" i="10"/>
  <c r="S1215" i="10"/>
  <c r="P1215" i="10"/>
  <c r="M1215" i="10"/>
  <c r="J1215" i="10"/>
  <c r="G1215" i="10"/>
  <c r="S1214" i="10"/>
  <c r="P1214" i="10"/>
  <c r="M1214" i="10"/>
  <c r="J1214" i="10"/>
  <c r="G1214" i="10"/>
  <c r="S1213" i="10"/>
  <c r="P1213" i="10"/>
  <c r="M1213" i="10"/>
  <c r="J1213" i="10"/>
  <c r="G1213" i="10"/>
  <c r="U1212" i="10"/>
  <c r="T1212" i="10"/>
  <c r="R1212" i="10"/>
  <c r="Q1212" i="10"/>
  <c r="O1212" i="10"/>
  <c r="N1212" i="10"/>
  <c r="L1212" i="10"/>
  <c r="K1212" i="10"/>
  <c r="I1212" i="10"/>
  <c r="H1212" i="10"/>
  <c r="F1212" i="10"/>
  <c r="S1210" i="10"/>
  <c r="P1210" i="10"/>
  <c r="M1210" i="10"/>
  <c r="J1210" i="10"/>
  <c r="G1210" i="10"/>
  <c r="N1211" i="10" l="1"/>
  <c r="N1209" i="10" s="1"/>
  <c r="B1422" i="10"/>
  <c r="A1424" i="10"/>
  <c r="K1211" i="10"/>
  <c r="K1209" i="10" s="1"/>
  <c r="T1403" i="10"/>
  <c r="T1401" i="10" s="1"/>
  <c r="R1211" i="10"/>
  <c r="R1209" i="10" s="1"/>
  <c r="F1211" i="10"/>
  <c r="F1209" i="10" s="1"/>
  <c r="U1211" i="10"/>
  <c r="U1209" i="10" s="1"/>
  <c r="O1403" i="10"/>
  <c r="O1401" i="10" s="1"/>
  <c r="A1423" i="10"/>
  <c r="U1403" i="10"/>
  <c r="U1401" i="10" s="1"/>
  <c r="L1403" i="10"/>
  <c r="L1401" i="10" s="1"/>
  <c r="H1211" i="10"/>
  <c r="H1209" i="10" s="1"/>
  <c r="B1210" i="10"/>
  <c r="M1212" i="10"/>
  <c r="J1216" i="10"/>
  <c r="A1402" i="10"/>
  <c r="P1404" i="10"/>
  <c r="S1408" i="10"/>
  <c r="J1212" i="10"/>
  <c r="G1216" i="10"/>
  <c r="M1216" i="10"/>
  <c r="A1228" i="10"/>
  <c r="B1424" i="10"/>
  <c r="P1212" i="10"/>
  <c r="S1216" i="10"/>
  <c r="P1408" i="10"/>
  <c r="A1420" i="10"/>
  <c r="S1212" i="10"/>
  <c r="P1216" i="10"/>
  <c r="A1225" i="10"/>
  <c r="R1403" i="10"/>
  <c r="R1401" i="10" s="1"/>
  <c r="M1408" i="10"/>
  <c r="A1418" i="10"/>
  <c r="S1404" i="10"/>
  <c r="N1403" i="10"/>
  <c r="N1401" i="10" s="1"/>
  <c r="M1404" i="10"/>
  <c r="I1403" i="10"/>
  <c r="I1401" i="10" s="1"/>
  <c r="I1211" i="10"/>
  <c r="I1209" i="10" s="1"/>
  <c r="Q1211" i="10"/>
  <c r="G1212" i="10"/>
  <c r="B1231" i="10"/>
  <c r="A1231" i="10"/>
  <c r="F1403" i="10"/>
  <c r="F1401" i="10" s="1"/>
  <c r="A1422" i="10"/>
  <c r="A1226" i="10"/>
  <c r="A1229" i="10"/>
  <c r="B1402" i="10"/>
  <c r="G1404" i="10"/>
  <c r="G1408" i="10"/>
  <c r="A1417" i="10"/>
  <c r="A1421" i="10"/>
  <c r="B1423" i="10"/>
  <c r="A1210" i="10"/>
  <c r="A1227" i="10"/>
  <c r="A1230" i="10"/>
  <c r="J1404" i="10"/>
  <c r="J1408" i="10"/>
  <c r="A1419" i="10"/>
  <c r="K1403" i="10"/>
  <c r="B1232" i="10"/>
  <c r="H1403" i="10"/>
  <c r="Q1403" i="10"/>
  <c r="B1230" i="10"/>
  <c r="L1211" i="10"/>
  <c r="T1211" i="10"/>
  <c r="A1232" i="10"/>
  <c r="O1211" i="10"/>
  <c r="O1209" i="10" s="1"/>
  <c r="J1403" i="10" l="1"/>
  <c r="B1404" i="10"/>
  <c r="A1212" i="10"/>
  <c r="P1211" i="10"/>
  <c r="M1401" i="10"/>
  <c r="B1212" i="10"/>
  <c r="S1403" i="10"/>
  <c r="S1401" i="10"/>
  <c r="K1401" i="10"/>
  <c r="J1401" i="10" s="1"/>
  <c r="A1216" i="10"/>
  <c r="A1408" i="10"/>
  <c r="A1404" i="10"/>
  <c r="M1403" i="10"/>
  <c r="Q1209" i="10"/>
  <c r="P1209" i="10" s="1"/>
  <c r="G1209" i="10"/>
  <c r="G1211" i="10"/>
  <c r="M1211" i="10"/>
  <c r="G1403" i="10"/>
  <c r="H1401" i="10"/>
  <c r="G1401" i="10" s="1"/>
  <c r="P1403" i="10"/>
  <c r="Q1401" i="10"/>
  <c r="P1401" i="10" s="1"/>
  <c r="S1211" i="10"/>
  <c r="T1209" i="10"/>
  <c r="S1209" i="10" s="1"/>
  <c r="L1209" i="10"/>
  <c r="J1209" i="10" s="1"/>
  <c r="J1211" i="10"/>
  <c r="M1209" i="10"/>
  <c r="A1211" i="10" l="1"/>
  <c r="B1209" i="10"/>
  <c r="A1209" i="10"/>
  <c r="A1401" i="10"/>
  <c r="B1401" i="10"/>
  <c r="B1403" i="10"/>
  <c r="A1403" i="10"/>
  <c r="B1211" i="10"/>
  <c r="T520" i="10" l="1"/>
  <c r="M312" i="10" l="1"/>
  <c r="M342" i="10"/>
  <c r="F70" i="10" l="1"/>
  <c r="F293" i="10"/>
  <c r="H293" i="10"/>
  <c r="F504" i="10"/>
  <c r="F506" i="10"/>
  <c r="N294" i="10" l="1"/>
  <c r="M2116" i="10"/>
  <c r="F1302" i="10" l="1"/>
  <c r="F2080" i="10"/>
  <c r="F1552" i="10" l="1"/>
  <c r="F1504" i="10"/>
  <c r="F1432" i="10"/>
  <c r="F1024" i="10"/>
  <c r="F880" i="10"/>
  <c r="F736" i="10"/>
  <c r="F84" i="10"/>
  <c r="K448" i="10" l="1"/>
  <c r="K736" i="10" l="1"/>
  <c r="K293" i="10" l="1"/>
  <c r="N1828" i="10" l="1"/>
  <c r="N1829" i="10"/>
  <c r="M248" i="10" l="1"/>
  <c r="M456" i="10"/>
  <c r="N1024" i="10"/>
  <c r="O1024" i="10"/>
  <c r="Q1024" i="10"/>
  <c r="R1024" i="10"/>
  <c r="T1024" i="10"/>
  <c r="U1024" i="10"/>
  <c r="I1024" i="10"/>
  <c r="P1024" i="10" l="1"/>
  <c r="M1024" i="10"/>
  <c r="S1024" i="10"/>
  <c r="P91" i="10" l="1"/>
  <c r="Q88" i="10"/>
  <c r="N58" i="10"/>
  <c r="O58" i="10"/>
  <c r="Q58" i="10"/>
  <c r="R58" i="10"/>
  <c r="T58" i="10"/>
  <c r="U58" i="10"/>
  <c r="N61" i="10"/>
  <c r="O61" i="10"/>
  <c r="Q61" i="10"/>
  <c r="R61" i="10"/>
  <c r="T61" i="10"/>
  <c r="U61" i="10"/>
  <c r="N62" i="10"/>
  <c r="O62" i="10"/>
  <c r="Q62" i="10"/>
  <c r="R62" i="10"/>
  <c r="T62" i="10"/>
  <c r="U62" i="10"/>
  <c r="N63" i="10"/>
  <c r="O63" i="10"/>
  <c r="Q63" i="10"/>
  <c r="R63" i="10"/>
  <c r="T63" i="10"/>
  <c r="U63" i="10"/>
  <c r="N65" i="10"/>
  <c r="O65" i="10"/>
  <c r="Q65" i="10"/>
  <c r="R65" i="10"/>
  <c r="T65" i="10"/>
  <c r="U65" i="10"/>
  <c r="N66" i="10"/>
  <c r="O66" i="10"/>
  <c r="Q66" i="10"/>
  <c r="R66" i="10"/>
  <c r="T66" i="10"/>
  <c r="U66" i="10"/>
  <c r="R67" i="10"/>
  <c r="T67" i="10"/>
  <c r="U67" i="10"/>
  <c r="N68" i="10"/>
  <c r="O68" i="10"/>
  <c r="Q68" i="10"/>
  <c r="R68" i="10"/>
  <c r="T68" i="10"/>
  <c r="U68" i="10"/>
  <c r="N69" i="10"/>
  <c r="O69" i="10"/>
  <c r="Q69" i="10"/>
  <c r="R69" i="10"/>
  <c r="T69" i="10"/>
  <c r="U69" i="10"/>
  <c r="N70" i="10"/>
  <c r="O70" i="10"/>
  <c r="Q70" i="10"/>
  <c r="R70" i="10"/>
  <c r="T70" i="10"/>
  <c r="U70" i="10"/>
  <c r="N71" i="10"/>
  <c r="O71" i="10"/>
  <c r="Q71" i="10"/>
  <c r="R71" i="10"/>
  <c r="T71" i="10"/>
  <c r="U71" i="10"/>
  <c r="N72" i="10"/>
  <c r="O72" i="10"/>
  <c r="Q72" i="10"/>
  <c r="R72" i="10"/>
  <c r="T72" i="10"/>
  <c r="U72" i="10"/>
  <c r="N73" i="10"/>
  <c r="O73" i="10"/>
  <c r="Q73" i="10"/>
  <c r="R73" i="10"/>
  <c r="T73" i="10"/>
  <c r="U73" i="10"/>
  <c r="N74" i="10"/>
  <c r="O74" i="10"/>
  <c r="Q74" i="10"/>
  <c r="R74" i="10"/>
  <c r="T74" i="10"/>
  <c r="U74" i="10"/>
  <c r="N75" i="10"/>
  <c r="O75" i="10"/>
  <c r="Q75" i="10"/>
  <c r="R75" i="10"/>
  <c r="T75" i="10"/>
  <c r="U75" i="10"/>
  <c r="N76" i="10"/>
  <c r="O76" i="10"/>
  <c r="Q76" i="10"/>
  <c r="R76" i="10"/>
  <c r="T76" i="10"/>
  <c r="U76" i="10"/>
  <c r="N77" i="10"/>
  <c r="O77" i="10"/>
  <c r="Q77" i="10"/>
  <c r="R77" i="10"/>
  <c r="T77" i="10"/>
  <c r="U77" i="10"/>
  <c r="N78" i="10"/>
  <c r="O78" i="10"/>
  <c r="Q78" i="10"/>
  <c r="R78" i="10"/>
  <c r="T78" i="10"/>
  <c r="U78" i="10"/>
  <c r="N79" i="10"/>
  <c r="O79" i="10"/>
  <c r="Q79" i="10"/>
  <c r="R79" i="10"/>
  <c r="T79" i="10"/>
  <c r="U79" i="10"/>
  <c r="N80" i="10"/>
  <c r="O80" i="10"/>
  <c r="Q80" i="10"/>
  <c r="R80" i="10"/>
  <c r="T80" i="10"/>
  <c r="U80" i="10"/>
  <c r="M82" i="10"/>
  <c r="P82" i="10"/>
  <c r="S82" i="10"/>
  <c r="N84" i="10"/>
  <c r="O84" i="10"/>
  <c r="Q84" i="10"/>
  <c r="R84" i="10"/>
  <c r="T84" i="10"/>
  <c r="U84" i="10"/>
  <c r="M85" i="10"/>
  <c r="P85" i="10"/>
  <c r="S85" i="10"/>
  <c r="M86" i="10"/>
  <c r="P86" i="10"/>
  <c r="S86" i="10"/>
  <c r="M87" i="10"/>
  <c r="P87" i="10"/>
  <c r="S87" i="10"/>
  <c r="R88" i="10"/>
  <c r="T88" i="10"/>
  <c r="U88" i="10"/>
  <c r="M89" i="10"/>
  <c r="P89" i="10"/>
  <c r="S89" i="10"/>
  <c r="M90" i="10"/>
  <c r="P90" i="10"/>
  <c r="S90" i="10"/>
  <c r="S91" i="10"/>
  <c r="M92" i="10"/>
  <c r="P92" i="10"/>
  <c r="S92" i="10"/>
  <c r="M93" i="10"/>
  <c r="P93" i="10"/>
  <c r="S93" i="10"/>
  <c r="M94" i="10"/>
  <c r="P94" i="10"/>
  <c r="S94" i="10"/>
  <c r="M95" i="10"/>
  <c r="P95" i="10"/>
  <c r="S95" i="10"/>
  <c r="M96" i="10"/>
  <c r="P96" i="10"/>
  <c r="S96" i="10"/>
  <c r="M97" i="10"/>
  <c r="P97" i="10"/>
  <c r="S97" i="10"/>
  <c r="M98" i="10"/>
  <c r="P98" i="10"/>
  <c r="S98" i="10"/>
  <c r="M99" i="10"/>
  <c r="P99" i="10"/>
  <c r="S99" i="10"/>
  <c r="M100" i="10"/>
  <c r="P100" i="10"/>
  <c r="S100" i="10"/>
  <c r="M101" i="10"/>
  <c r="P101" i="10"/>
  <c r="S101" i="10"/>
  <c r="M102" i="10"/>
  <c r="P102" i="10"/>
  <c r="S102" i="10"/>
  <c r="M103" i="10"/>
  <c r="P103" i="10"/>
  <c r="S103" i="10"/>
  <c r="M104" i="10"/>
  <c r="P104" i="10"/>
  <c r="S104" i="10"/>
  <c r="M106" i="10"/>
  <c r="P106" i="10"/>
  <c r="S106" i="10"/>
  <c r="N108" i="10"/>
  <c r="O108" i="10"/>
  <c r="Q108" i="10"/>
  <c r="R108" i="10"/>
  <c r="T108" i="10"/>
  <c r="U108" i="10"/>
  <c r="M109" i="10"/>
  <c r="P109" i="10"/>
  <c r="M110" i="10"/>
  <c r="P110" i="10"/>
  <c r="S110" i="10"/>
  <c r="M111" i="10"/>
  <c r="P111" i="10"/>
  <c r="N112" i="10"/>
  <c r="O112" i="10"/>
  <c r="Q112" i="10"/>
  <c r="R112" i="10"/>
  <c r="T112" i="10"/>
  <c r="U112" i="10"/>
  <c r="M113" i="10"/>
  <c r="P113" i="10"/>
  <c r="S113" i="10"/>
  <c r="M114" i="10"/>
  <c r="P114" i="10"/>
  <c r="S114" i="10"/>
  <c r="M115" i="10"/>
  <c r="P115" i="10"/>
  <c r="S115" i="10"/>
  <c r="M116" i="10"/>
  <c r="P116" i="10"/>
  <c r="M117" i="10"/>
  <c r="P117" i="10"/>
  <c r="S117" i="10"/>
  <c r="M118" i="10"/>
  <c r="P118" i="10"/>
  <c r="S118" i="10"/>
  <c r="M119" i="10"/>
  <c r="P119" i="10"/>
  <c r="S119" i="10"/>
  <c r="M120" i="10"/>
  <c r="P120" i="10"/>
  <c r="S120" i="10"/>
  <c r="M121" i="10"/>
  <c r="P121" i="10"/>
  <c r="S121" i="10"/>
  <c r="M122" i="10"/>
  <c r="P122" i="10"/>
  <c r="S122" i="10"/>
  <c r="M123" i="10"/>
  <c r="P123" i="10"/>
  <c r="S123" i="10"/>
  <c r="M124" i="10"/>
  <c r="P124" i="10"/>
  <c r="S124" i="10"/>
  <c r="M125" i="10"/>
  <c r="P125" i="10"/>
  <c r="S125" i="10"/>
  <c r="M126" i="10"/>
  <c r="P126" i="10"/>
  <c r="S126" i="10"/>
  <c r="M127" i="10"/>
  <c r="P127" i="10"/>
  <c r="S127" i="10"/>
  <c r="M128" i="10"/>
  <c r="P128" i="10"/>
  <c r="S128" i="10"/>
  <c r="M130" i="10"/>
  <c r="P130" i="10"/>
  <c r="S130" i="10"/>
  <c r="N132" i="10"/>
  <c r="O132" i="10"/>
  <c r="Q132" i="10"/>
  <c r="R132" i="10"/>
  <c r="T132" i="10"/>
  <c r="U132" i="10"/>
  <c r="M133" i="10"/>
  <c r="S133" i="10"/>
  <c r="M134" i="10"/>
  <c r="P134" i="10"/>
  <c r="S134" i="10"/>
  <c r="M135" i="10"/>
  <c r="P135" i="10"/>
  <c r="S135" i="10"/>
  <c r="N136" i="10"/>
  <c r="O136" i="10"/>
  <c r="Q136" i="10"/>
  <c r="R136" i="10"/>
  <c r="T136" i="10"/>
  <c r="U136" i="10"/>
  <c r="M137" i="10"/>
  <c r="P137" i="10"/>
  <c r="S137" i="10"/>
  <c r="M138" i="10"/>
  <c r="S138" i="10"/>
  <c r="M139" i="10"/>
  <c r="S139" i="10"/>
  <c r="M140" i="10"/>
  <c r="P140" i="10"/>
  <c r="S140" i="10"/>
  <c r="M141" i="10"/>
  <c r="P141" i="10"/>
  <c r="S141" i="10"/>
  <c r="M142" i="10"/>
  <c r="P142" i="10"/>
  <c r="S142" i="10"/>
  <c r="M143" i="10"/>
  <c r="P143" i="10"/>
  <c r="S143" i="10"/>
  <c r="M144" i="10"/>
  <c r="M145" i="10"/>
  <c r="P145" i="10"/>
  <c r="S145" i="10"/>
  <c r="M146" i="10"/>
  <c r="P146" i="10"/>
  <c r="S146" i="10"/>
  <c r="M147" i="10"/>
  <c r="P147" i="10"/>
  <c r="S147" i="10"/>
  <c r="M148" i="10"/>
  <c r="P148" i="10"/>
  <c r="S148" i="10"/>
  <c r="M149" i="10"/>
  <c r="P149" i="10"/>
  <c r="S149" i="10"/>
  <c r="M150" i="10"/>
  <c r="P150" i="10"/>
  <c r="S150" i="10"/>
  <c r="M151" i="10"/>
  <c r="P151" i="10"/>
  <c r="S151" i="10"/>
  <c r="M152" i="10"/>
  <c r="P152" i="10"/>
  <c r="S152" i="10"/>
  <c r="N154" i="10"/>
  <c r="O154" i="10"/>
  <c r="Q154" i="10"/>
  <c r="R154" i="10"/>
  <c r="T154" i="10"/>
  <c r="U154" i="10"/>
  <c r="N157" i="10"/>
  <c r="O157" i="10"/>
  <c r="Q157" i="10"/>
  <c r="R157" i="10"/>
  <c r="T157" i="10"/>
  <c r="U157" i="10"/>
  <c r="N158" i="10"/>
  <c r="O158" i="10"/>
  <c r="Q158" i="10"/>
  <c r="R158" i="10"/>
  <c r="T158" i="10"/>
  <c r="U158" i="10"/>
  <c r="N159" i="10"/>
  <c r="O159" i="10"/>
  <c r="Q159" i="10"/>
  <c r="R159" i="10"/>
  <c r="T159" i="10"/>
  <c r="U159" i="10"/>
  <c r="N161" i="10"/>
  <c r="O161" i="10"/>
  <c r="Q161" i="10"/>
  <c r="R161" i="10"/>
  <c r="T161" i="10"/>
  <c r="U161" i="10"/>
  <c r="N162" i="10"/>
  <c r="O162" i="10"/>
  <c r="Q162" i="10"/>
  <c r="R162" i="10"/>
  <c r="T162" i="10"/>
  <c r="U162" i="10"/>
  <c r="N163" i="10"/>
  <c r="O163" i="10"/>
  <c r="Q163" i="10"/>
  <c r="R163" i="10"/>
  <c r="T163" i="10"/>
  <c r="U163" i="10"/>
  <c r="N164" i="10"/>
  <c r="O164" i="10"/>
  <c r="Q164" i="10"/>
  <c r="R164" i="10"/>
  <c r="T164" i="10"/>
  <c r="U164" i="10"/>
  <c r="N165" i="10"/>
  <c r="O165" i="10"/>
  <c r="Q165" i="10"/>
  <c r="R165" i="10"/>
  <c r="T165" i="10"/>
  <c r="U165" i="10"/>
  <c r="N166" i="10"/>
  <c r="O166" i="10"/>
  <c r="Q166" i="10"/>
  <c r="R166" i="10"/>
  <c r="T166" i="10"/>
  <c r="U166" i="10"/>
  <c r="N167" i="10"/>
  <c r="O167" i="10"/>
  <c r="Q167" i="10"/>
  <c r="R167" i="10"/>
  <c r="T167" i="10"/>
  <c r="U167" i="10"/>
  <c r="N168" i="10"/>
  <c r="O168" i="10"/>
  <c r="Q168" i="10"/>
  <c r="R168" i="10"/>
  <c r="T168" i="10"/>
  <c r="U168" i="10"/>
  <c r="N169" i="10"/>
  <c r="O169" i="10"/>
  <c r="Q169" i="10"/>
  <c r="R169" i="10"/>
  <c r="T169" i="10"/>
  <c r="U169" i="10"/>
  <c r="N170" i="10"/>
  <c r="O170" i="10"/>
  <c r="Q170" i="10"/>
  <c r="R170" i="10"/>
  <c r="T170" i="10"/>
  <c r="U170" i="10"/>
  <c r="N171" i="10"/>
  <c r="O171" i="10"/>
  <c r="Q171" i="10"/>
  <c r="R171" i="10"/>
  <c r="T171" i="10"/>
  <c r="U171" i="10"/>
  <c r="N172" i="10"/>
  <c r="O172" i="10"/>
  <c r="Q172" i="10"/>
  <c r="R172" i="10"/>
  <c r="T172" i="10"/>
  <c r="U172" i="10"/>
  <c r="N173" i="10"/>
  <c r="O173" i="10"/>
  <c r="Q173" i="10"/>
  <c r="R173" i="10"/>
  <c r="T173" i="10"/>
  <c r="U173" i="10"/>
  <c r="N174" i="10"/>
  <c r="O174" i="10"/>
  <c r="Q174" i="10"/>
  <c r="R174" i="10"/>
  <c r="T174" i="10"/>
  <c r="U174" i="10"/>
  <c r="N175" i="10"/>
  <c r="O175" i="10"/>
  <c r="Q175" i="10"/>
  <c r="R175" i="10"/>
  <c r="T175" i="10"/>
  <c r="U175" i="10"/>
  <c r="N176" i="10"/>
  <c r="O176" i="10"/>
  <c r="Q176" i="10"/>
  <c r="R176" i="10"/>
  <c r="T176" i="10"/>
  <c r="U176" i="10"/>
  <c r="M178" i="10"/>
  <c r="P178" i="10"/>
  <c r="S178" i="10"/>
  <c r="N180" i="10"/>
  <c r="O180" i="10"/>
  <c r="Q180" i="10"/>
  <c r="R180" i="10"/>
  <c r="T180" i="10"/>
  <c r="U180" i="10"/>
  <c r="M181" i="10"/>
  <c r="P181" i="10"/>
  <c r="S181" i="10"/>
  <c r="M182" i="10"/>
  <c r="P182" i="10"/>
  <c r="S182" i="10"/>
  <c r="M183" i="10"/>
  <c r="P183" i="10"/>
  <c r="S183" i="10"/>
  <c r="N184" i="10"/>
  <c r="O184" i="10"/>
  <c r="Q184" i="10"/>
  <c r="R184" i="10"/>
  <c r="T184" i="10"/>
  <c r="U184" i="10"/>
  <c r="M185" i="10"/>
  <c r="P185" i="10"/>
  <c r="S185" i="10"/>
  <c r="M186" i="10"/>
  <c r="P186" i="10"/>
  <c r="S186" i="10"/>
  <c r="M187" i="10"/>
  <c r="P187" i="10"/>
  <c r="S187" i="10"/>
  <c r="M188" i="10"/>
  <c r="P188" i="10"/>
  <c r="S188" i="10"/>
  <c r="M189" i="10"/>
  <c r="P189" i="10"/>
  <c r="S189" i="10"/>
  <c r="M190" i="10"/>
  <c r="P190" i="10"/>
  <c r="S190" i="10"/>
  <c r="M191" i="10"/>
  <c r="P191" i="10"/>
  <c r="S191" i="10"/>
  <c r="M192" i="10"/>
  <c r="P192" i="10"/>
  <c r="S192" i="10"/>
  <c r="M193" i="10"/>
  <c r="P193" i="10"/>
  <c r="S193" i="10"/>
  <c r="M194" i="10"/>
  <c r="P194" i="10"/>
  <c r="S194" i="10"/>
  <c r="M195" i="10"/>
  <c r="P195" i="10"/>
  <c r="S195" i="10"/>
  <c r="M196" i="10"/>
  <c r="P196" i="10"/>
  <c r="S196" i="10"/>
  <c r="M197" i="10"/>
  <c r="P197" i="10"/>
  <c r="S197" i="10"/>
  <c r="M198" i="10"/>
  <c r="P198" i="10"/>
  <c r="S198" i="10"/>
  <c r="M199" i="10"/>
  <c r="P199" i="10"/>
  <c r="S199" i="10"/>
  <c r="M200" i="10"/>
  <c r="P200" i="10"/>
  <c r="S200" i="10"/>
  <c r="M202" i="10"/>
  <c r="P202" i="10"/>
  <c r="S202" i="10"/>
  <c r="N204" i="10"/>
  <c r="O204" i="10"/>
  <c r="Q204" i="10"/>
  <c r="R204" i="10"/>
  <c r="T204" i="10"/>
  <c r="U204" i="10"/>
  <c r="M205" i="10"/>
  <c r="P205" i="10"/>
  <c r="S205" i="10"/>
  <c r="M206" i="10"/>
  <c r="P206" i="10"/>
  <c r="S206" i="10"/>
  <c r="M207" i="10"/>
  <c r="P207" i="10"/>
  <c r="S207" i="10"/>
  <c r="N208" i="10"/>
  <c r="O208" i="10"/>
  <c r="Q208" i="10"/>
  <c r="R208" i="10"/>
  <c r="T208" i="10"/>
  <c r="U208" i="10"/>
  <c r="M209" i="10"/>
  <c r="P209" i="10"/>
  <c r="S209" i="10"/>
  <c r="M210" i="10"/>
  <c r="P210" i="10"/>
  <c r="S210" i="10"/>
  <c r="M211" i="10"/>
  <c r="P211" i="10"/>
  <c r="S211" i="10"/>
  <c r="M212" i="10"/>
  <c r="P212" i="10"/>
  <c r="S212" i="10"/>
  <c r="M213" i="10"/>
  <c r="P213" i="10"/>
  <c r="S213" i="10"/>
  <c r="M214" i="10"/>
  <c r="P214" i="10"/>
  <c r="S214" i="10"/>
  <c r="M215" i="10"/>
  <c r="P215" i="10"/>
  <c r="S215" i="10"/>
  <c r="M216" i="10"/>
  <c r="P216" i="10"/>
  <c r="S216" i="10"/>
  <c r="M217" i="10"/>
  <c r="P217" i="10"/>
  <c r="S217" i="10"/>
  <c r="M218" i="10"/>
  <c r="P218" i="10"/>
  <c r="S218" i="10"/>
  <c r="M219" i="10"/>
  <c r="P219" i="10"/>
  <c r="S219" i="10"/>
  <c r="M220" i="10"/>
  <c r="P220" i="10"/>
  <c r="S220" i="10"/>
  <c r="M221" i="10"/>
  <c r="P221" i="10"/>
  <c r="S221" i="10"/>
  <c r="M222" i="10"/>
  <c r="P222" i="10"/>
  <c r="S222" i="10"/>
  <c r="M223" i="10"/>
  <c r="P223" i="10"/>
  <c r="S223" i="10"/>
  <c r="M224" i="10"/>
  <c r="P224" i="10"/>
  <c r="S224" i="10"/>
  <c r="M226" i="10"/>
  <c r="P226" i="10"/>
  <c r="S226" i="10"/>
  <c r="N228" i="10"/>
  <c r="O228" i="10"/>
  <c r="Q228" i="10"/>
  <c r="R228" i="10"/>
  <c r="T228" i="10"/>
  <c r="U228" i="10"/>
  <c r="M229" i="10"/>
  <c r="P229" i="10"/>
  <c r="S229" i="10"/>
  <c r="M230" i="10"/>
  <c r="P230" i="10"/>
  <c r="S230" i="10"/>
  <c r="M231" i="10"/>
  <c r="P231" i="10"/>
  <c r="S231" i="10"/>
  <c r="N232" i="10"/>
  <c r="O232" i="10"/>
  <c r="Q232" i="10"/>
  <c r="R232" i="10"/>
  <c r="T232" i="10"/>
  <c r="U232" i="10"/>
  <c r="M233" i="10"/>
  <c r="P233" i="10"/>
  <c r="S233" i="10"/>
  <c r="M234" i="10"/>
  <c r="P234" i="10"/>
  <c r="S234" i="10"/>
  <c r="M235" i="10"/>
  <c r="P235" i="10"/>
  <c r="S235" i="10"/>
  <c r="M236" i="10"/>
  <c r="P236" i="10"/>
  <c r="S236" i="10"/>
  <c r="M237" i="10"/>
  <c r="P237" i="10"/>
  <c r="S237" i="10"/>
  <c r="M238" i="10"/>
  <c r="P238" i="10"/>
  <c r="S238" i="10"/>
  <c r="M239" i="10"/>
  <c r="P239" i="10"/>
  <c r="S239" i="10"/>
  <c r="M240" i="10"/>
  <c r="P240" i="10"/>
  <c r="S240" i="10"/>
  <c r="M241" i="10"/>
  <c r="P241" i="10"/>
  <c r="S241" i="10"/>
  <c r="M242" i="10"/>
  <c r="P242" i="10"/>
  <c r="S242" i="10"/>
  <c r="M243" i="10"/>
  <c r="P243" i="10"/>
  <c r="S243" i="10"/>
  <c r="M244" i="10"/>
  <c r="P244" i="10"/>
  <c r="S244" i="10"/>
  <c r="M245" i="10"/>
  <c r="P245" i="10"/>
  <c r="S245" i="10"/>
  <c r="M246" i="10"/>
  <c r="P246" i="10"/>
  <c r="S246" i="10"/>
  <c r="M247" i="10"/>
  <c r="P247" i="10"/>
  <c r="S247" i="10"/>
  <c r="P248" i="10"/>
  <c r="S248" i="10"/>
  <c r="N274" i="10"/>
  <c r="O274" i="10"/>
  <c r="Q274" i="10"/>
  <c r="R274" i="10"/>
  <c r="T274" i="10"/>
  <c r="U274" i="10"/>
  <c r="N277" i="10"/>
  <c r="O277" i="10"/>
  <c r="Q277" i="10"/>
  <c r="R277" i="10"/>
  <c r="T277" i="10"/>
  <c r="U277" i="10"/>
  <c r="N278" i="10"/>
  <c r="O278" i="10"/>
  <c r="Q278" i="10"/>
  <c r="R278" i="10"/>
  <c r="T278" i="10"/>
  <c r="U278" i="10"/>
  <c r="N279" i="10"/>
  <c r="O279" i="10"/>
  <c r="Q279" i="10"/>
  <c r="R279" i="10"/>
  <c r="T279" i="10"/>
  <c r="U279" i="10"/>
  <c r="N281" i="10"/>
  <c r="O281" i="10"/>
  <c r="Q281" i="10"/>
  <c r="R281" i="10"/>
  <c r="T281" i="10"/>
  <c r="U281" i="10"/>
  <c r="N282" i="10"/>
  <c r="O282" i="10"/>
  <c r="Q282" i="10"/>
  <c r="R282" i="10"/>
  <c r="T282" i="10"/>
  <c r="U282" i="10"/>
  <c r="N283" i="10"/>
  <c r="O283" i="10"/>
  <c r="Q283" i="10"/>
  <c r="R283" i="10"/>
  <c r="T283" i="10"/>
  <c r="U283" i="10"/>
  <c r="N284" i="10"/>
  <c r="O284" i="10"/>
  <c r="Q284" i="10"/>
  <c r="R284" i="10"/>
  <c r="T284" i="10"/>
  <c r="U284" i="10"/>
  <c r="N285" i="10"/>
  <c r="O285" i="10"/>
  <c r="Q285" i="10"/>
  <c r="R285" i="10"/>
  <c r="T285" i="10"/>
  <c r="U285" i="10"/>
  <c r="N286" i="10"/>
  <c r="O286" i="10"/>
  <c r="Q286" i="10"/>
  <c r="R286" i="10"/>
  <c r="T286" i="10"/>
  <c r="U286" i="10"/>
  <c r="N287" i="10"/>
  <c r="O287" i="10"/>
  <c r="Q287" i="10"/>
  <c r="R287" i="10"/>
  <c r="T287" i="10"/>
  <c r="U287" i="10"/>
  <c r="N288" i="10"/>
  <c r="O288" i="10"/>
  <c r="Q288" i="10"/>
  <c r="R288" i="10"/>
  <c r="T288" i="10"/>
  <c r="U288" i="10"/>
  <c r="N289" i="10"/>
  <c r="O289" i="10"/>
  <c r="Q289" i="10"/>
  <c r="R289" i="10"/>
  <c r="T289" i="10"/>
  <c r="U289" i="10"/>
  <c r="N290" i="10"/>
  <c r="O290" i="10"/>
  <c r="Q290" i="10"/>
  <c r="R290" i="10"/>
  <c r="T290" i="10"/>
  <c r="U290" i="10"/>
  <c r="N291" i="10"/>
  <c r="O291" i="10"/>
  <c r="Q291" i="10"/>
  <c r="R291" i="10"/>
  <c r="T291" i="10"/>
  <c r="U291" i="10"/>
  <c r="N292" i="10"/>
  <c r="O292" i="10"/>
  <c r="Q292" i="10"/>
  <c r="R292" i="10"/>
  <c r="T292" i="10"/>
  <c r="U292" i="10"/>
  <c r="O293" i="10"/>
  <c r="R293" i="10"/>
  <c r="U293" i="10"/>
  <c r="O294" i="10"/>
  <c r="Q294" i="10"/>
  <c r="R294" i="10"/>
  <c r="T294" i="10"/>
  <c r="U294" i="10"/>
  <c r="N295" i="10"/>
  <c r="O295" i="10"/>
  <c r="Q295" i="10"/>
  <c r="R295" i="10"/>
  <c r="T295" i="10"/>
  <c r="U295" i="10"/>
  <c r="N296" i="10"/>
  <c r="O296" i="10"/>
  <c r="Q296" i="10"/>
  <c r="R296" i="10"/>
  <c r="T296" i="10"/>
  <c r="U296" i="10"/>
  <c r="M298" i="10"/>
  <c r="P298" i="10"/>
  <c r="S298" i="10"/>
  <c r="N300" i="10"/>
  <c r="O300" i="10"/>
  <c r="Q300" i="10"/>
  <c r="R300" i="10"/>
  <c r="T300" i="10"/>
  <c r="U300" i="10"/>
  <c r="M301" i="10"/>
  <c r="P301" i="10"/>
  <c r="S301" i="10"/>
  <c r="M302" i="10"/>
  <c r="P302" i="10"/>
  <c r="S302" i="10"/>
  <c r="M303" i="10"/>
  <c r="P303" i="10"/>
  <c r="S303" i="10"/>
  <c r="N304" i="10"/>
  <c r="O304" i="10"/>
  <c r="Q304" i="10"/>
  <c r="R304" i="10"/>
  <c r="T304" i="10"/>
  <c r="U304" i="10"/>
  <c r="M305" i="10"/>
  <c r="P305" i="10"/>
  <c r="S305" i="10"/>
  <c r="M306" i="10"/>
  <c r="P306" i="10"/>
  <c r="S306" i="10"/>
  <c r="M307" i="10"/>
  <c r="P307" i="10"/>
  <c r="S307" i="10"/>
  <c r="M308" i="10"/>
  <c r="P308" i="10"/>
  <c r="S308" i="10"/>
  <c r="M309" i="10"/>
  <c r="P309" i="10"/>
  <c r="S309" i="10"/>
  <c r="M310" i="10"/>
  <c r="P310" i="10"/>
  <c r="S310" i="10"/>
  <c r="M311" i="10"/>
  <c r="P311" i="10"/>
  <c r="S311" i="10"/>
  <c r="P312" i="10"/>
  <c r="S312" i="10"/>
  <c r="M313" i="10"/>
  <c r="P313" i="10"/>
  <c r="S313" i="10"/>
  <c r="M314" i="10"/>
  <c r="P314" i="10"/>
  <c r="S314" i="10"/>
  <c r="M315" i="10"/>
  <c r="P315" i="10"/>
  <c r="S315" i="10"/>
  <c r="M316" i="10"/>
  <c r="P316" i="10"/>
  <c r="S316" i="10"/>
  <c r="M317" i="10"/>
  <c r="P317" i="10"/>
  <c r="S317" i="10"/>
  <c r="M318" i="10"/>
  <c r="P318" i="10"/>
  <c r="S318" i="10"/>
  <c r="M319" i="10"/>
  <c r="P319" i="10"/>
  <c r="S319" i="10"/>
  <c r="M320" i="10"/>
  <c r="P320" i="10"/>
  <c r="S320" i="10"/>
  <c r="M322" i="10"/>
  <c r="P322" i="10"/>
  <c r="S322" i="10"/>
  <c r="N324" i="10"/>
  <c r="O324" i="10"/>
  <c r="Q324" i="10"/>
  <c r="R324" i="10"/>
  <c r="T324" i="10"/>
  <c r="U324" i="10"/>
  <c r="M325" i="10"/>
  <c r="P325" i="10"/>
  <c r="S325" i="10"/>
  <c r="M326" i="10"/>
  <c r="P326" i="10"/>
  <c r="S326" i="10"/>
  <c r="M327" i="10"/>
  <c r="P327" i="10"/>
  <c r="S327" i="10"/>
  <c r="N328" i="10"/>
  <c r="O328" i="10"/>
  <c r="Q328" i="10"/>
  <c r="R328" i="10"/>
  <c r="T328" i="10"/>
  <c r="U328" i="10"/>
  <c r="M329" i="10"/>
  <c r="P329" i="10"/>
  <c r="S329" i="10"/>
  <c r="M330" i="10"/>
  <c r="P330" i="10"/>
  <c r="S330" i="10"/>
  <c r="M331" i="10"/>
  <c r="P331" i="10"/>
  <c r="S331" i="10"/>
  <c r="M332" i="10"/>
  <c r="P332" i="10"/>
  <c r="S332" i="10"/>
  <c r="M333" i="10"/>
  <c r="P333" i="10"/>
  <c r="S333" i="10"/>
  <c r="M334" i="10"/>
  <c r="P334" i="10"/>
  <c r="S334" i="10"/>
  <c r="M335" i="10"/>
  <c r="P335" i="10"/>
  <c r="S335" i="10"/>
  <c r="M336" i="10"/>
  <c r="P336" i="10"/>
  <c r="S336" i="10"/>
  <c r="M337" i="10"/>
  <c r="P337" i="10"/>
  <c r="S337" i="10"/>
  <c r="M338" i="10"/>
  <c r="P338" i="10"/>
  <c r="S338" i="10"/>
  <c r="M339" i="10"/>
  <c r="P339" i="10"/>
  <c r="S339" i="10"/>
  <c r="M340" i="10"/>
  <c r="P340" i="10"/>
  <c r="P292" i="10" s="1"/>
  <c r="S340" i="10"/>
  <c r="M341" i="10"/>
  <c r="P341" i="10"/>
  <c r="S341" i="10"/>
  <c r="S293" i="10" s="1"/>
  <c r="P342" i="10"/>
  <c r="S342" i="10"/>
  <c r="M343" i="10"/>
  <c r="P343" i="10"/>
  <c r="S343" i="10"/>
  <c r="M344" i="10"/>
  <c r="P344" i="10"/>
  <c r="S344" i="10"/>
  <c r="N370" i="10"/>
  <c r="N346" i="10" s="1"/>
  <c r="O370" i="10"/>
  <c r="O346" i="10" s="1"/>
  <c r="Q370" i="10"/>
  <c r="Q346" i="10" s="1"/>
  <c r="R370" i="10"/>
  <c r="R346" i="10" s="1"/>
  <c r="T370" i="10"/>
  <c r="T346" i="10" s="1"/>
  <c r="U370" i="10"/>
  <c r="U346" i="10" s="1"/>
  <c r="N373" i="10"/>
  <c r="N349" i="10" s="1"/>
  <c r="O373" i="10"/>
  <c r="O349" i="10" s="1"/>
  <c r="Q373" i="10"/>
  <c r="Q349" i="10" s="1"/>
  <c r="R373" i="10"/>
  <c r="R349" i="10" s="1"/>
  <c r="T373" i="10"/>
  <c r="T349" i="10" s="1"/>
  <c r="U373" i="10"/>
  <c r="U349" i="10" s="1"/>
  <c r="N374" i="10"/>
  <c r="N350" i="10" s="1"/>
  <c r="O374" i="10"/>
  <c r="O350" i="10" s="1"/>
  <c r="Q374" i="10"/>
  <c r="Q350" i="10" s="1"/>
  <c r="R374" i="10"/>
  <c r="R350" i="10" s="1"/>
  <c r="T374" i="10"/>
  <c r="T350" i="10" s="1"/>
  <c r="U374" i="10"/>
  <c r="U350" i="10" s="1"/>
  <c r="N375" i="10"/>
  <c r="N351" i="10" s="1"/>
  <c r="O375" i="10"/>
  <c r="O351" i="10" s="1"/>
  <c r="Q375" i="10"/>
  <c r="Q351" i="10" s="1"/>
  <c r="R375" i="10"/>
  <c r="R351" i="10" s="1"/>
  <c r="T375" i="10"/>
  <c r="T351" i="10" s="1"/>
  <c r="U375" i="10"/>
  <c r="U351" i="10" s="1"/>
  <c r="N377" i="10"/>
  <c r="N353" i="10" s="1"/>
  <c r="O377" i="10"/>
  <c r="O353" i="10" s="1"/>
  <c r="Q377" i="10"/>
  <c r="Q353" i="10" s="1"/>
  <c r="R377" i="10"/>
  <c r="R353" i="10" s="1"/>
  <c r="T377" i="10"/>
  <c r="T353" i="10" s="1"/>
  <c r="U377" i="10"/>
  <c r="U353" i="10" s="1"/>
  <c r="N378" i="10"/>
  <c r="N354" i="10" s="1"/>
  <c r="O378" i="10"/>
  <c r="O354" i="10" s="1"/>
  <c r="Q378" i="10"/>
  <c r="Q354" i="10" s="1"/>
  <c r="R378" i="10"/>
  <c r="R354" i="10" s="1"/>
  <c r="T378" i="10"/>
  <c r="T354" i="10" s="1"/>
  <c r="U378" i="10"/>
  <c r="U354" i="10" s="1"/>
  <c r="N379" i="10"/>
  <c r="N355" i="10" s="1"/>
  <c r="O379" i="10"/>
  <c r="O355" i="10" s="1"/>
  <c r="Q379" i="10"/>
  <c r="Q355" i="10" s="1"/>
  <c r="R379" i="10"/>
  <c r="R355" i="10" s="1"/>
  <c r="T379" i="10"/>
  <c r="T355" i="10" s="1"/>
  <c r="U379" i="10"/>
  <c r="U355" i="10" s="1"/>
  <c r="N380" i="10"/>
  <c r="N356" i="10" s="1"/>
  <c r="O380" i="10"/>
  <c r="O356" i="10" s="1"/>
  <c r="Q380" i="10"/>
  <c r="Q356" i="10" s="1"/>
  <c r="R380" i="10"/>
  <c r="R356" i="10" s="1"/>
  <c r="T380" i="10"/>
  <c r="T356" i="10" s="1"/>
  <c r="U380" i="10"/>
  <c r="U356" i="10" s="1"/>
  <c r="N381" i="10"/>
  <c r="N357" i="10" s="1"/>
  <c r="O381" i="10"/>
  <c r="O357" i="10" s="1"/>
  <c r="Q381" i="10"/>
  <c r="Q357" i="10" s="1"/>
  <c r="R381" i="10"/>
  <c r="R357" i="10" s="1"/>
  <c r="T381" i="10"/>
  <c r="T357" i="10" s="1"/>
  <c r="U381" i="10"/>
  <c r="U357" i="10" s="1"/>
  <c r="N382" i="10"/>
  <c r="N358" i="10" s="1"/>
  <c r="O382" i="10"/>
  <c r="O358" i="10" s="1"/>
  <c r="Q382" i="10"/>
  <c r="Q358" i="10" s="1"/>
  <c r="R382" i="10"/>
  <c r="R358" i="10" s="1"/>
  <c r="T382" i="10"/>
  <c r="T358" i="10" s="1"/>
  <c r="U382" i="10"/>
  <c r="U358" i="10" s="1"/>
  <c r="N383" i="10"/>
  <c r="N359" i="10" s="1"/>
  <c r="O383" i="10"/>
  <c r="O359" i="10" s="1"/>
  <c r="Q383" i="10"/>
  <c r="Q359" i="10" s="1"/>
  <c r="R383" i="10"/>
  <c r="R359" i="10" s="1"/>
  <c r="T383" i="10"/>
  <c r="T359" i="10" s="1"/>
  <c r="U383" i="10"/>
  <c r="U359" i="10" s="1"/>
  <c r="N384" i="10"/>
  <c r="N360" i="10" s="1"/>
  <c r="O384" i="10"/>
  <c r="O360" i="10" s="1"/>
  <c r="Q384" i="10"/>
  <c r="Q360" i="10" s="1"/>
  <c r="R384" i="10"/>
  <c r="R360" i="10" s="1"/>
  <c r="T384" i="10"/>
  <c r="T360" i="10" s="1"/>
  <c r="U384" i="10"/>
  <c r="U360" i="10" s="1"/>
  <c r="N385" i="10"/>
  <c r="N361" i="10" s="1"/>
  <c r="O385" i="10"/>
  <c r="O361" i="10" s="1"/>
  <c r="Q385" i="10"/>
  <c r="Q361" i="10" s="1"/>
  <c r="R385" i="10"/>
  <c r="R361" i="10" s="1"/>
  <c r="T385" i="10"/>
  <c r="T361" i="10" s="1"/>
  <c r="U385" i="10"/>
  <c r="U361" i="10" s="1"/>
  <c r="N386" i="10"/>
  <c r="N362" i="10" s="1"/>
  <c r="O386" i="10"/>
  <c r="O362" i="10" s="1"/>
  <c r="Q386" i="10"/>
  <c r="Q362" i="10" s="1"/>
  <c r="R386" i="10"/>
  <c r="R362" i="10" s="1"/>
  <c r="T386" i="10"/>
  <c r="T362" i="10" s="1"/>
  <c r="U386" i="10"/>
  <c r="U362" i="10" s="1"/>
  <c r="N387" i="10"/>
  <c r="N363" i="10" s="1"/>
  <c r="O387" i="10"/>
  <c r="O363" i="10" s="1"/>
  <c r="Q387" i="10"/>
  <c r="Q363" i="10" s="1"/>
  <c r="R387" i="10"/>
  <c r="R363" i="10" s="1"/>
  <c r="T387" i="10"/>
  <c r="T363" i="10" s="1"/>
  <c r="U387" i="10"/>
  <c r="U363" i="10" s="1"/>
  <c r="N388" i="10"/>
  <c r="N364" i="10" s="1"/>
  <c r="O388" i="10"/>
  <c r="O364" i="10" s="1"/>
  <c r="Q388" i="10"/>
  <c r="Q364" i="10" s="1"/>
  <c r="R388" i="10"/>
  <c r="R364" i="10" s="1"/>
  <c r="T388" i="10"/>
  <c r="T364" i="10" s="1"/>
  <c r="U388" i="10"/>
  <c r="U364" i="10" s="1"/>
  <c r="N389" i="10"/>
  <c r="N365" i="10" s="1"/>
  <c r="O389" i="10"/>
  <c r="O365" i="10" s="1"/>
  <c r="Q389" i="10"/>
  <c r="Q365" i="10" s="1"/>
  <c r="R389" i="10"/>
  <c r="R365" i="10" s="1"/>
  <c r="T389" i="10"/>
  <c r="T365" i="10" s="1"/>
  <c r="U389" i="10"/>
  <c r="U365" i="10" s="1"/>
  <c r="N390" i="10"/>
  <c r="N366" i="10" s="1"/>
  <c r="O390" i="10"/>
  <c r="O366" i="10" s="1"/>
  <c r="Q390" i="10"/>
  <c r="Q366" i="10" s="1"/>
  <c r="R390" i="10"/>
  <c r="R366" i="10" s="1"/>
  <c r="T390" i="10"/>
  <c r="T366" i="10" s="1"/>
  <c r="U390" i="10"/>
  <c r="U366" i="10" s="1"/>
  <c r="N391" i="10"/>
  <c r="N367" i="10" s="1"/>
  <c r="O391" i="10"/>
  <c r="O367" i="10" s="1"/>
  <c r="Q391" i="10"/>
  <c r="Q367" i="10" s="1"/>
  <c r="R391" i="10"/>
  <c r="R367" i="10" s="1"/>
  <c r="T391" i="10"/>
  <c r="T367" i="10" s="1"/>
  <c r="U391" i="10"/>
  <c r="U367" i="10" s="1"/>
  <c r="N392" i="10"/>
  <c r="N368" i="10" s="1"/>
  <c r="O392" i="10"/>
  <c r="O368" i="10" s="1"/>
  <c r="Q392" i="10"/>
  <c r="Q368" i="10" s="1"/>
  <c r="R392" i="10"/>
  <c r="R368" i="10" s="1"/>
  <c r="T392" i="10"/>
  <c r="T368" i="10" s="1"/>
  <c r="U392" i="10"/>
  <c r="U368" i="10" s="1"/>
  <c r="M394" i="10"/>
  <c r="P394" i="10"/>
  <c r="S394" i="10"/>
  <c r="N396" i="10"/>
  <c r="O396" i="10"/>
  <c r="Q396" i="10"/>
  <c r="R396" i="10"/>
  <c r="T396" i="10"/>
  <c r="U396" i="10"/>
  <c r="M397" i="10"/>
  <c r="P397" i="10"/>
  <c r="S397" i="10"/>
  <c r="M398" i="10"/>
  <c r="P398" i="10"/>
  <c r="S398" i="10"/>
  <c r="M399" i="10"/>
  <c r="P399" i="10"/>
  <c r="S399" i="10"/>
  <c r="N400" i="10"/>
  <c r="O400" i="10"/>
  <c r="Q400" i="10"/>
  <c r="R400" i="10"/>
  <c r="T400" i="10"/>
  <c r="U400" i="10"/>
  <c r="M401" i="10"/>
  <c r="P401" i="10"/>
  <c r="S401" i="10"/>
  <c r="M402" i="10"/>
  <c r="P402" i="10"/>
  <c r="S402" i="10"/>
  <c r="M403" i="10"/>
  <c r="P403" i="10"/>
  <c r="S403" i="10"/>
  <c r="M404" i="10"/>
  <c r="P404" i="10"/>
  <c r="S404" i="10"/>
  <c r="M405" i="10"/>
  <c r="P405" i="10"/>
  <c r="S405" i="10"/>
  <c r="M406" i="10"/>
  <c r="P406" i="10"/>
  <c r="S406" i="10"/>
  <c r="M407" i="10"/>
  <c r="P407" i="10"/>
  <c r="S407" i="10"/>
  <c r="P408" i="10"/>
  <c r="S408" i="10"/>
  <c r="M409" i="10"/>
  <c r="P409" i="10"/>
  <c r="S409" i="10"/>
  <c r="M410" i="10"/>
  <c r="P410" i="10"/>
  <c r="S410" i="10"/>
  <c r="M411" i="10"/>
  <c r="P411" i="10"/>
  <c r="S411" i="10"/>
  <c r="M412" i="10"/>
  <c r="P412" i="10"/>
  <c r="S412" i="10"/>
  <c r="M413" i="10"/>
  <c r="P413" i="10"/>
  <c r="S413" i="10"/>
  <c r="M414" i="10"/>
  <c r="P414" i="10"/>
  <c r="S414" i="10"/>
  <c r="M415" i="10"/>
  <c r="P415" i="10"/>
  <c r="S415" i="10"/>
  <c r="M416" i="10"/>
  <c r="P416" i="10"/>
  <c r="S416" i="10"/>
  <c r="M418" i="10"/>
  <c r="P418" i="10"/>
  <c r="S418" i="10"/>
  <c r="N420" i="10"/>
  <c r="O420" i="10"/>
  <c r="Q420" i="10"/>
  <c r="R420" i="10"/>
  <c r="T420" i="10"/>
  <c r="U420" i="10"/>
  <c r="M421" i="10"/>
  <c r="P421" i="10"/>
  <c r="S421" i="10"/>
  <c r="M422" i="10"/>
  <c r="P422" i="10"/>
  <c r="S422" i="10"/>
  <c r="M423" i="10"/>
  <c r="P423" i="10"/>
  <c r="S423" i="10"/>
  <c r="N424" i="10"/>
  <c r="O424" i="10"/>
  <c r="Q424" i="10"/>
  <c r="R424" i="10"/>
  <c r="T424" i="10"/>
  <c r="U424" i="10"/>
  <c r="M425" i="10"/>
  <c r="P425" i="10"/>
  <c r="S425" i="10"/>
  <c r="M426" i="10"/>
  <c r="P426" i="10"/>
  <c r="S426" i="10"/>
  <c r="M427" i="10"/>
  <c r="P427" i="10"/>
  <c r="S427" i="10"/>
  <c r="M428" i="10"/>
  <c r="P428" i="10"/>
  <c r="S428" i="10"/>
  <c r="M429" i="10"/>
  <c r="P429" i="10"/>
  <c r="S429" i="10"/>
  <c r="M430" i="10"/>
  <c r="P430" i="10"/>
  <c r="S430" i="10"/>
  <c r="M431" i="10"/>
  <c r="P431" i="10"/>
  <c r="S431" i="10"/>
  <c r="M432" i="10"/>
  <c r="P432" i="10"/>
  <c r="S432" i="10"/>
  <c r="M433" i="10"/>
  <c r="P433" i="10"/>
  <c r="S433" i="10"/>
  <c r="M434" i="10"/>
  <c r="P434" i="10"/>
  <c r="S434" i="10"/>
  <c r="M435" i="10"/>
  <c r="P435" i="10"/>
  <c r="S435" i="10"/>
  <c r="M436" i="10"/>
  <c r="P436" i="10"/>
  <c r="S436" i="10"/>
  <c r="M437" i="10"/>
  <c r="P437" i="10"/>
  <c r="S437" i="10"/>
  <c r="M438" i="10"/>
  <c r="P438" i="10"/>
  <c r="P390" i="10" s="1"/>
  <c r="S438" i="10"/>
  <c r="M439" i="10"/>
  <c r="P439" i="10"/>
  <c r="S439" i="10"/>
  <c r="M440" i="10"/>
  <c r="P440" i="10"/>
  <c r="S440" i="10"/>
  <c r="M442" i="10"/>
  <c r="P442" i="10"/>
  <c r="S442" i="10"/>
  <c r="N444" i="10"/>
  <c r="O444" i="10"/>
  <c r="Q444" i="10"/>
  <c r="R444" i="10"/>
  <c r="T444" i="10"/>
  <c r="U444" i="10"/>
  <c r="M445" i="10"/>
  <c r="P445" i="10"/>
  <c r="S445" i="10"/>
  <c r="M446" i="10"/>
  <c r="P446" i="10"/>
  <c r="S446" i="10"/>
  <c r="M447" i="10"/>
  <c r="P447" i="10"/>
  <c r="S447" i="10"/>
  <c r="N448" i="10"/>
  <c r="O448" i="10"/>
  <c r="Q448" i="10"/>
  <c r="R448" i="10"/>
  <c r="T448" i="10"/>
  <c r="U448" i="10"/>
  <c r="M449" i="10"/>
  <c r="P449" i="10"/>
  <c r="S449" i="10"/>
  <c r="M450" i="10"/>
  <c r="P450" i="10"/>
  <c r="S450" i="10"/>
  <c r="M451" i="10"/>
  <c r="P451" i="10"/>
  <c r="S451" i="10"/>
  <c r="M452" i="10"/>
  <c r="P452" i="10"/>
  <c r="S452" i="10"/>
  <c r="M453" i="10"/>
  <c r="P453" i="10"/>
  <c r="S453" i="10"/>
  <c r="M454" i="10"/>
  <c r="P454" i="10"/>
  <c r="S454" i="10"/>
  <c r="M455" i="10"/>
  <c r="P455" i="10"/>
  <c r="S455" i="10"/>
  <c r="P456" i="10"/>
  <c r="S456" i="10"/>
  <c r="M457" i="10"/>
  <c r="P457" i="10"/>
  <c r="S457" i="10"/>
  <c r="M458" i="10"/>
  <c r="P458" i="10"/>
  <c r="S458" i="10"/>
  <c r="M459" i="10"/>
  <c r="P459" i="10"/>
  <c r="S459" i="10"/>
  <c r="M460" i="10"/>
  <c r="P460" i="10"/>
  <c r="S460" i="10"/>
  <c r="M461" i="10"/>
  <c r="P461" i="10"/>
  <c r="S461" i="10"/>
  <c r="M462" i="10"/>
  <c r="P462" i="10"/>
  <c r="S462" i="10"/>
  <c r="M463" i="10"/>
  <c r="P463" i="10"/>
  <c r="S463" i="10"/>
  <c r="M464" i="10"/>
  <c r="P464" i="10"/>
  <c r="S464" i="10"/>
  <c r="N490" i="10"/>
  <c r="N466" i="10" s="1"/>
  <c r="O490" i="10"/>
  <c r="O466" i="10" s="1"/>
  <c r="Q490" i="10"/>
  <c r="Q466" i="10" s="1"/>
  <c r="R490" i="10"/>
  <c r="R466" i="10" s="1"/>
  <c r="T490" i="10"/>
  <c r="T466" i="10" s="1"/>
  <c r="U490" i="10"/>
  <c r="U466" i="10" s="1"/>
  <c r="N493" i="10"/>
  <c r="N469" i="10" s="1"/>
  <c r="O493" i="10"/>
  <c r="O469" i="10" s="1"/>
  <c r="Q493" i="10"/>
  <c r="Q469" i="10" s="1"/>
  <c r="R493" i="10"/>
  <c r="R469" i="10" s="1"/>
  <c r="T493" i="10"/>
  <c r="T469" i="10" s="1"/>
  <c r="U493" i="10"/>
  <c r="U469" i="10" s="1"/>
  <c r="N494" i="10"/>
  <c r="N470" i="10" s="1"/>
  <c r="O494" i="10"/>
  <c r="O470" i="10" s="1"/>
  <c r="Q494" i="10"/>
  <c r="Q470" i="10" s="1"/>
  <c r="R494" i="10"/>
  <c r="R470" i="10" s="1"/>
  <c r="T494" i="10"/>
  <c r="T470" i="10" s="1"/>
  <c r="U494" i="10"/>
  <c r="U470" i="10" s="1"/>
  <c r="N495" i="10"/>
  <c r="N471" i="10" s="1"/>
  <c r="O495" i="10"/>
  <c r="O471" i="10" s="1"/>
  <c r="Q495" i="10"/>
  <c r="Q471" i="10" s="1"/>
  <c r="R495" i="10"/>
  <c r="R471" i="10" s="1"/>
  <c r="T495" i="10"/>
  <c r="T471" i="10" s="1"/>
  <c r="U495" i="10"/>
  <c r="U471" i="10" s="1"/>
  <c r="N497" i="10"/>
  <c r="N473" i="10" s="1"/>
  <c r="O497" i="10"/>
  <c r="O473" i="10" s="1"/>
  <c r="Q497" i="10"/>
  <c r="Q473" i="10" s="1"/>
  <c r="R497" i="10"/>
  <c r="R473" i="10" s="1"/>
  <c r="T497" i="10"/>
  <c r="T473" i="10" s="1"/>
  <c r="U497" i="10"/>
  <c r="U473" i="10" s="1"/>
  <c r="N498" i="10"/>
  <c r="N474" i="10" s="1"/>
  <c r="O498" i="10"/>
  <c r="O474" i="10" s="1"/>
  <c r="Q498" i="10"/>
  <c r="Q474" i="10" s="1"/>
  <c r="R498" i="10"/>
  <c r="R474" i="10" s="1"/>
  <c r="T498" i="10"/>
  <c r="T474" i="10" s="1"/>
  <c r="U498" i="10"/>
  <c r="U474" i="10" s="1"/>
  <c r="N499" i="10"/>
  <c r="N475" i="10" s="1"/>
  <c r="O499" i="10"/>
  <c r="O475" i="10" s="1"/>
  <c r="Q499" i="10"/>
  <c r="Q475" i="10" s="1"/>
  <c r="R499" i="10"/>
  <c r="R475" i="10" s="1"/>
  <c r="T499" i="10"/>
  <c r="T475" i="10" s="1"/>
  <c r="U499" i="10"/>
  <c r="U475" i="10" s="1"/>
  <c r="N500" i="10"/>
  <c r="N476" i="10" s="1"/>
  <c r="O500" i="10"/>
  <c r="O476" i="10" s="1"/>
  <c r="Q500" i="10"/>
  <c r="Q476" i="10" s="1"/>
  <c r="R500" i="10"/>
  <c r="R476" i="10" s="1"/>
  <c r="T500" i="10"/>
  <c r="T476" i="10" s="1"/>
  <c r="U500" i="10"/>
  <c r="U476" i="10" s="1"/>
  <c r="N501" i="10"/>
  <c r="N477" i="10" s="1"/>
  <c r="O501" i="10"/>
  <c r="O477" i="10" s="1"/>
  <c r="Q501" i="10"/>
  <c r="Q477" i="10" s="1"/>
  <c r="R501" i="10"/>
  <c r="R477" i="10" s="1"/>
  <c r="T501" i="10"/>
  <c r="T477" i="10" s="1"/>
  <c r="U501" i="10"/>
  <c r="U477" i="10" s="1"/>
  <c r="N502" i="10"/>
  <c r="N478" i="10" s="1"/>
  <c r="O502" i="10"/>
  <c r="O478" i="10" s="1"/>
  <c r="Q502" i="10"/>
  <c r="Q478" i="10" s="1"/>
  <c r="R502" i="10"/>
  <c r="R478" i="10" s="1"/>
  <c r="T502" i="10"/>
  <c r="T478" i="10" s="1"/>
  <c r="U502" i="10"/>
  <c r="U478" i="10" s="1"/>
  <c r="N503" i="10"/>
  <c r="N479" i="10" s="1"/>
  <c r="O503" i="10"/>
  <c r="O479" i="10" s="1"/>
  <c r="Q503" i="10"/>
  <c r="Q479" i="10" s="1"/>
  <c r="R503" i="10"/>
  <c r="R479" i="10" s="1"/>
  <c r="T503" i="10"/>
  <c r="T479" i="10" s="1"/>
  <c r="U503" i="10"/>
  <c r="U479" i="10" s="1"/>
  <c r="N504" i="10"/>
  <c r="N480" i="10" s="1"/>
  <c r="O504" i="10"/>
  <c r="O480" i="10" s="1"/>
  <c r="Q504" i="10"/>
  <c r="Q480" i="10" s="1"/>
  <c r="R504" i="10"/>
  <c r="R480" i="10" s="1"/>
  <c r="T504" i="10"/>
  <c r="T480" i="10" s="1"/>
  <c r="U504" i="10"/>
  <c r="U480" i="10" s="1"/>
  <c r="N505" i="10"/>
  <c r="N481" i="10" s="1"/>
  <c r="O505" i="10"/>
  <c r="O481" i="10" s="1"/>
  <c r="Q505" i="10"/>
  <c r="Q481" i="10" s="1"/>
  <c r="R505" i="10"/>
  <c r="R481" i="10" s="1"/>
  <c r="T505" i="10"/>
  <c r="T481" i="10" s="1"/>
  <c r="U505" i="10"/>
  <c r="U481" i="10" s="1"/>
  <c r="N506" i="10"/>
  <c r="N482" i="10" s="1"/>
  <c r="O506" i="10"/>
  <c r="O482" i="10" s="1"/>
  <c r="Q506" i="10"/>
  <c r="Q482" i="10" s="1"/>
  <c r="R506" i="10"/>
  <c r="R482" i="10" s="1"/>
  <c r="T506" i="10"/>
  <c r="T482" i="10" s="1"/>
  <c r="U506" i="10"/>
  <c r="U482" i="10" s="1"/>
  <c r="N507" i="10"/>
  <c r="N483" i="10" s="1"/>
  <c r="O507" i="10"/>
  <c r="O483" i="10" s="1"/>
  <c r="Q507" i="10"/>
  <c r="Q483" i="10" s="1"/>
  <c r="R507" i="10"/>
  <c r="R483" i="10" s="1"/>
  <c r="T507" i="10"/>
  <c r="T483" i="10" s="1"/>
  <c r="U507" i="10"/>
  <c r="U483" i="10" s="1"/>
  <c r="N508" i="10"/>
  <c r="N484" i="10" s="1"/>
  <c r="O508" i="10"/>
  <c r="O484" i="10" s="1"/>
  <c r="Q508" i="10"/>
  <c r="Q484" i="10" s="1"/>
  <c r="R508" i="10"/>
  <c r="R484" i="10" s="1"/>
  <c r="T508" i="10"/>
  <c r="T484" i="10" s="1"/>
  <c r="U508" i="10"/>
  <c r="U484" i="10" s="1"/>
  <c r="N509" i="10"/>
  <c r="N485" i="10" s="1"/>
  <c r="O509" i="10"/>
  <c r="O485" i="10" s="1"/>
  <c r="Q509" i="10"/>
  <c r="Q485" i="10" s="1"/>
  <c r="R509" i="10"/>
  <c r="R485" i="10" s="1"/>
  <c r="T509" i="10"/>
  <c r="T485" i="10" s="1"/>
  <c r="U509" i="10"/>
  <c r="U485" i="10" s="1"/>
  <c r="N510" i="10"/>
  <c r="N486" i="10" s="1"/>
  <c r="O510" i="10"/>
  <c r="O486" i="10" s="1"/>
  <c r="Q510" i="10"/>
  <c r="Q486" i="10" s="1"/>
  <c r="R510" i="10"/>
  <c r="R486" i="10" s="1"/>
  <c r="T510" i="10"/>
  <c r="T486" i="10" s="1"/>
  <c r="U510" i="10"/>
  <c r="U486" i="10" s="1"/>
  <c r="N511" i="10"/>
  <c r="N487" i="10" s="1"/>
  <c r="O511" i="10"/>
  <c r="O487" i="10" s="1"/>
  <c r="Q511" i="10"/>
  <c r="Q487" i="10" s="1"/>
  <c r="R511" i="10"/>
  <c r="R487" i="10" s="1"/>
  <c r="T511" i="10"/>
  <c r="T487" i="10" s="1"/>
  <c r="U511" i="10"/>
  <c r="U487" i="10" s="1"/>
  <c r="N512" i="10"/>
  <c r="N488" i="10" s="1"/>
  <c r="O512" i="10"/>
  <c r="O488" i="10" s="1"/>
  <c r="Q512" i="10"/>
  <c r="Q488" i="10" s="1"/>
  <c r="R512" i="10"/>
  <c r="R488" i="10" s="1"/>
  <c r="T512" i="10"/>
  <c r="T488" i="10" s="1"/>
  <c r="U512" i="10"/>
  <c r="U488" i="10" s="1"/>
  <c r="M514" i="10"/>
  <c r="P514" i="10"/>
  <c r="S514" i="10"/>
  <c r="N516" i="10"/>
  <c r="O516" i="10"/>
  <c r="Q516" i="10"/>
  <c r="R516" i="10"/>
  <c r="T516" i="10"/>
  <c r="U516" i="10"/>
  <c r="M517" i="10"/>
  <c r="P517" i="10"/>
  <c r="S517" i="10"/>
  <c r="M518" i="10"/>
  <c r="P518" i="10"/>
  <c r="S518" i="10"/>
  <c r="M519" i="10"/>
  <c r="P519" i="10"/>
  <c r="S519" i="10"/>
  <c r="N520" i="10"/>
  <c r="O520" i="10"/>
  <c r="Q520" i="10"/>
  <c r="R520" i="10"/>
  <c r="U520" i="10"/>
  <c r="M521" i="10"/>
  <c r="P521" i="10"/>
  <c r="S521" i="10"/>
  <c r="M522" i="10"/>
  <c r="P522" i="10"/>
  <c r="S522" i="10"/>
  <c r="M523" i="10"/>
  <c r="P523" i="10"/>
  <c r="S523" i="10"/>
  <c r="M524" i="10"/>
  <c r="P524" i="10"/>
  <c r="S524" i="10"/>
  <c r="M525" i="10"/>
  <c r="P525" i="10"/>
  <c r="S525" i="10"/>
  <c r="M526" i="10"/>
  <c r="P526" i="10"/>
  <c r="S526" i="10"/>
  <c r="M527" i="10"/>
  <c r="P527" i="10"/>
  <c r="S527" i="10"/>
  <c r="M528" i="10"/>
  <c r="P528" i="10"/>
  <c r="S528" i="10"/>
  <c r="M529" i="10"/>
  <c r="P529" i="10"/>
  <c r="S529" i="10"/>
  <c r="M530" i="10"/>
  <c r="P530" i="10"/>
  <c r="S530" i="10"/>
  <c r="M531" i="10"/>
  <c r="P531" i="10"/>
  <c r="S531" i="10"/>
  <c r="M532" i="10"/>
  <c r="P532" i="10"/>
  <c r="S532" i="10"/>
  <c r="M533" i="10"/>
  <c r="P533" i="10"/>
  <c r="S533" i="10"/>
  <c r="M534" i="10"/>
  <c r="P534" i="10"/>
  <c r="S534" i="10"/>
  <c r="M535" i="10"/>
  <c r="P535" i="10"/>
  <c r="S535" i="10"/>
  <c r="M536" i="10"/>
  <c r="P536" i="10"/>
  <c r="S536" i="10"/>
  <c r="M538" i="10"/>
  <c r="P538" i="10"/>
  <c r="S538" i="10"/>
  <c r="N540" i="10"/>
  <c r="O540" i="10"/>
  <c r="Q540" i="10"/>
  <c r="R540" i="10"/>
  <c r="T540" i="10"/>
  <c r="U540" i="10"/>
  <c r="M541" i="10"/>
  <c r="P541" i="10"/>
  <c r="S541" i="10"/>
  <c r="M542" i="10"/>
  <c r="P542" i="10"/>
  <c r="S542" i="10"/>
  <c r="M543" i="10"/>
  <c r="P543" i="10"/>
  <c r="S543" i="10"/>
  <c r="N544" i="10"/>
  <c r="O544" i="10"/>
  <c r="Q544" i="10"/>
  <c r="R544" i="10"/>
  <c r="T544" i="10"/>
  <c r="U544" i="10"/>
  <c r="M545" i="10"/>
  <c r="P545" i="10"/>
  <c r="S545" i="10"/>
  <c r="M546" i="10"/>
  <c r="M498" i="10" s="1"/>
  <c r="P546" i="10"/>
  <c r="S546" i="10"/>
  <c r="M547" i="10"/>
  <c r="P547" i="10"/>
  <c r="P499" i="10" s="1"/>
  <c r="S547" i="10"/>
  <c r="M548" i="10"/>
  <c r="P548" i="10"/>
  <c r="S548" i="10"/>
  <c r="M549" i="10"/>
  <c r="P549" i="10"/>
  <c r="S549" i="10"/>
  <c r="M550" i="10"/>
  <c r="P550" i="10"/>
  <c r="S550" i="10"/>
  <c r="M551" i="10"/>
  <c r="P551" i="10"/>
  <c r="P503" i="10" s="1"/>
  <c r="S551" i="10"/>
  <c r="M552" i="10"/>
  <c r="P552" i="10"/>
  <c r="S552" i="10"/>
  <c r="S504" i="10" s="1"/>
  <c r="M553" i="10"/>
  <c r="P553" i="10"/>
  <c r="S553" i="10"/>
  <c r="M554" i="10"/>
  <c r="P554" i="10"/>
  <c r="S554" i="10"/>
  <c r="M555" i="10"/>
  <c r="P555" i="10"/>
  <c r="S555" i="10"/>
  <c r="M556" i="10"/>
  <c r="P556" i="10"/>
  <c r="S556" i="10"/>
  <c r="S508" i="10" s="1"/>
  <c r="M557" i="10"/>
  <c r="P557" i="10"/>
  <c r="S557" i="10"/>
  <c r="M558" i="10"/>
  <c r="M510" i="10" s="1"/>
  <c r="P558" i="10"/>
  <c r="S558" i="10"/>
  <c r="M559" i="10"/>
  <c r="P559" i="10"/>
  <c r="S559" i="10"/>
  <c r="M560" i="10"/>
  <c r="P560" i="10"/>
  <c r="S560" i="10"/>
  <c r="M562" i="10"/>
  <c r="P562" i="10"/>
  <c r="S562" i="10"/>
  <c r="N564" i="10"/>
  <c r="O564" i="10"/>
  <c r="Q564" i="10"/>
  <c r="R564" i="10"/>
  <c r="T564" i="10"/>
  <c r="U564" i="10"/>
  <c r="M565" i="10"/>
  <c r="P565" i="10"/>
  <c r="S565" i="10"/>
  <c r="M566" i="10"/>
  <c r="P566" i="10"/>
  <c r="S566" i="10"/>
  <c r="M567" i="10"/>
  <c r="P567" i="10"/>
  <c r="S567" i="10"/>
  <c r="N568" i="10"/>
  <c r="O568" i="10"/>
  <c r="Q568" i="10"/>
  <c r="R568" i="10"/>
  <c r="T568" i="10"/>
  <c r="U568" i="10"/>
  <c r="M569" i="10"/>
  <c r="P569" i="10"/>
  <c r="S569" i="10"/>
  <c r="M570" i="10"/>
  <c r="P570" i="10"/>
  <c r="S570" i="10"/>
  <c r="M571" i="10"/>
  <c r="P571" i="10"/>
  <c r="S571" i="10"/>
  <c r="M572" i="10"/>
  <c r="P572" i="10"/>
  <c r="S572" i="10"/>
  <c r="M573" i="10"/>
  <c r="P573" i="10"/>
  <c r="S573" i="10"/>
  <c r="M574" i="10"/>
  <c r="P574" i="10"/>
  <c r="S574" i="10"/>
  <c r="M575" i="10"/>
  <c r="P575" i="10"/>
  <c r="S575" i="10"/>
  <c r="M576" i="10"/>
  <c r="P576" i="10"/>
  <c r="S576" i="10"/>
  <c r="M577" i="10"/>
  <c r="P577" i="10"/>
  <c r="S577" i="10"/>
  <c r="M578" i="10"/>
  <c r="P578" i="10"/>
  <c r="S578" i="10"/>
  <c r="M579" i="10"/>
  <c r="P579" i="10"/>
  <c r="S579" i="10"/>
  <c r="M580" i="10"/>
  <c r="P580" i="10"/>
  <c r="S580" i="10"/>
  <c r="M581" i="10"/>
  <c r="P581" i="10"/>
  <c r="S581" i="10"/>
  <c r="M582" i="10"/>
  <c r="P582" i="10"/>
  <c r="S582" i="10"/>
  <c r="M583" i="10"/>
  <c r="P583" i="10"/>
  <c r="S583" i="10"/>
  <c r="M584" i="10"/>
  <c r="P584" i="10"/>
  <c r="S584" i="10"/>
  <c r="M586" i="10"/>
  <c r="P586" i="10"/>
  <c r="S586" i="10"/>
  <c r="N588" i="10"/>
  <c r="O588" i="10"/>
  <c r="Q588" i="10"/>
  <c r="R588" i="10"/>
  <c r="T588" i="10"/>
  <c r="U588" i="10"/>
  <c r="M589" i="10"/>
  <c r="P589" i="10"/>
  <c r="S589" i="10"/>
  <c r="M590" i="10"/>
  <c r="P590" i="10"/>
  <c r="S590" i="10"/>
  <c r="M591" i="10"/>
  <c r="P591" i="10"/>
  <c r="S591" i="10"/>
  <c r="N592" i="10"/>
  <c r="O592" i="10"/>
  <c r="Q592" i="10"/>
  <c r="R592" i="10"/>
  <c r="T592" i="10"/>
  <c r="U592" i="10"/>
  <c r="M593" i="10"/>
  <c r="P593" i="10"/>
  <c r="S593" i="10"/>
  <c r="M594" i="10"/>
  <c r="P594" i="10"/>
  <c r="S594" i="10"/>
  <c r="M595" i="10"/>
  <c r="P595" i="10"/>
  <c r="S595" i="10"/>
  <c r="M596" i="10"/>
  <c r="P596" i="10"/>
  <c r="S596" i="10"/>
  <c r="M597" i="10"/>
  <c r="P597" i="10"/>
  <c r="S597" i="10"/>
  <c r="M598" i="10"/>
  <c r="P598" i="10"/>
  <c r="S598" i="10"/>
  <c r="M599" i="10"/>
  <c r="P599" i="10"/>
  <c r="S599" i="10"/>
  <c r="M600" i="10"/>
  <c r="P600" i="10"/>
  <c r="S600" i="10"/>
  <c r="M601" i="10"/>
  <c r="P601" i="10"/>
  <c r="S601" i="10"/>
  <c r="M602" i="10"/>
  <c r="P602" i="10"/>
  <c r="S602" i="10"/>
  <c r="M603" i="10"/>
  <c r="P603" i="10"/>
  <c r="S603" i="10"/>
  <c r="M604" i="10"/>
  <c r="P604" i="10"/>
  <c r="S604" i="10"/>
  <c r="M605" i="10"/>
  <c r="P605" i="10"/>
  <c r="S605" i="10"/>
  <c r="M606" i="10"/>
  <c r="P606" i="10"/>
  <c r="S606" i="10"/>
  <c r="M607" i="10"/>
  <c r="P607" i="10"/>
  <c r="S607" i="10"/>
  <c r="M608" i="10"/>
  <c r="P608" i="10"/>
  <c r="S608" i="10"/>
  <c r="M610" i="10"/>
  <c r="P610" i="10"/>
  <c r="S610" i="10"/>
  <c r="N612" i="10"/>
  <c r="O612" i="10"/>
  <c r="Q612" i="10"/>
  <c r="R612" i="10"/>
  <c r="T612" i="10"/>
  <c r="U612" i="10"/>
  <c r="M613" i="10"/>
  <c r="P613" i="10"/>
  <c r="S613" i="10"/>
  <c r="M614" i="10"/>
  <c r="P614" i="10"/>
  <c r="S614" i="10"/>
  <c r="M615" i="10"/>
  <c r="P615" i="10"/>
  <c r="S615" i="10"/>
  <c r="N616" i="10"/>
  <c r="O616" i="10"/>
  <c r="Q616" i="10"/>
  <c r="R616" i="10"/>
  <c r="T616" i="10"/>
  <c r="U616" i="10"/>
  <c r="M617" i="10"/>
  <c r="P617" i="10"/>
  <c r="S617" i="10"/>
  <c r="M618" i="10"/>
  <c r="P618" i="10"/>
  <c r="S618" i="10"/>
  <c r="M619" i="10"/>
  <c r="P619" i="10"/>
  <c r="S619" i="10"/>
  <c r="M620" i="10"/>
  <c r="P620" i="10"/>
  <c r="S620" i="10"/>
  <c r="M621" i="10"/>
  <c r="P621" i="10"/>
  <c r="S621" i="10"/>
  <c r="M622" i="10"/>
  <c r="P622" i="10"/>
  <c r="S622" i="10"/>
  <c r="M623" i="10"/>
  <c r="P623" i="10"/>
  <c r="S623" i="10"/>
  <c r="M624" i="10"/>
  <c r="P624" i="10"/>
  <c r="S624" i="10"/>
  <c r="M625" i="10"/>
  <c r="P625" i="10"/>
  <c r="S625" i="10"/>
  <c r="M626" i="10"/>
  <c r="P626" i="10"/>
  <c r="S626" i="10"/>
  <c r="M627" i="10"/>
  <c r="P627" i="10"/>
  <c r="S627" i="10"/>
  <c r="M628" i="10"/>
  <c r="P628" i="10"/>
  <c r="S628" i="10"/>
  <c r="M629" i="10"/>
  <c r="P629" i="10"/>
  <c r="S629" i="10"/>
  <c r="M630" i="10"/>
  <c r="P630" i="10"/>
  <c r="S630" i="10"/>
  <c r="M631" i="10"/>
  <c r="P631" i="10"/>
  <c r="S631" i="10"/>
  <c r="M632" i="10"/>
  <c r="P632" i="10"/>
  <c r="S632" i="10"/>
  <c r="M634" i="10"/>
  <c r="P634" i="10"/>
  <c r="S634" i="10"/>
  <c r="N636" i="10"/>
  <c r="O636" i="10"/>
  <c r="Q636" i="10"/>
  <c r="R636" i="10"/>
  <c r="T636" i="10"/>
  <c r="U636" i="10"/>
  <c r="M637" i="10"/>
  <c r="P637" i="10"/>
  <c r="S637" i="10"/>
  <c r="M638" i="10"/>
  <c r="P638" i="10"/>
  <c r="S638" i="10"/>
  <c r="M639" i="10"/>
  <c r="P639" i="10"/>
  <c r="S639" i="10"/>
  <c r="N640" i="10"/>
  <c r="O640" i="10"/>
  <c r="Q640" i="10"/>
  <c r="R640" i="10"/>
  <c r="T640" i="10"/>
  <c r="U640" i="10"/>
  <c r="M641" i="10"/>
  <c r="P641" i="10"/>
  <c r="S641" i="10"/>
  <c r="M642" i="10"/>
  <c r="P642" i="10"/>
  <c r="S642" i="10"/>
  <c r="M643" i="10"/>
  <c r="P643" i="10"/>
  <c r="S643" i="10"/>
  <c r="M644" i="10"/>
  <c r="P644" i="10"/>
  <c r="S644" i="10"/>
  <c r="M645" i="10"/>
  <c r="P645" i="10"/>
  <c r="S645" i="10"/>
  <c r="M646" i="10"/>
  <c r="P646" i="10"/>
  <c r="S646" i="10"/>
  <c r="M647" i="10"/>
  <c r="P647" i="10"/>
  <c r="S647" i="10"/>
  <c r="M648" i="10"/>
  <c r="P648" i="10"/>
  <c r="S648" i="10"/>
  <c r="M649" i="10"/>
  <c r="P649" i="10"/>
  <c r="S649" i="10"/>
  <c r="M650" i="10"/>
  <c r="P650" i="10"/>
  <c r="S650" i="10"/>
  <c r="M651" i="10"/>
  <c r="P651" i="10"/>
  <c r="S651" i="10"/>
  <c r="M652" i="10"/>
  <c r="P652" i="10"/>
  <c r="S652" i="10"/>
  <c r="M653" i="10"/>
  <c r="P653" i="10"/>
  <c r="S653" i="10"/>
  <c r="M654" i="10"/>
  <c r="P654" i="10"/>
  <c r="S654" i="10"/>
  <c r="M655" i="10"/>
  <c r="P655" i="10"/>
  <c r="S655" i="10"/>
  <c r="M656" i="10"/>
  <c r="P656" i="10"/>
  <c r="S656" i="10"/>
  <c r="M658" i="10"/>
  <c r="P658" i="10"/>
  <c r="S658" i="10"/>
  <c r="N660" i="10"/>
  <c r="O660" i="10"/>
  <c r="Q660" i="10"/>
  <c r="R660" i="10"/>
  <c r="T660" i="10"/>
  <c r="U660" i="10"/>
  <c r="M661" i="10"/>
  <c r="P661" i="10"/>
  <c r="S661" i="10"/>
  <c r="M662" i="10"/>
  <c r="P662" i="10"/>
  <c r="S662" i="10"/>
  <c r="M663" i="10"/>
  <c r="P663" i="10"/>
  <c r="S663" i="10"/>
  <c r="N664" i="10"/>
  <c r="O664" i="10"/>
  <c r="Q664" i="10"/>
  <c r="R664" i="10"/>
  <c r="T664" i="10"/>
  <c r="U664" i="10"/>
  <c r="M665" i="10"/>
  <c r="P665" i="10"/>
  <c r="S665" i="10"/>
  <c r="M666" i="10"/>
  <c r="P666" i="10"/>
  <c r="S666" i="10"/>
  <c r="M667" i="10"/>
  <c r="P667" i="10"/>
  <c r="S667" i="10"/>
  <c r="M668" i="10"/>
  <c r="P668" i="10"/>
  <c r="S668" i="10"/>
  <c r="M669" i="10"/>
  <c r="P669" i="10"/>
  <c r="S669" i="10"/>
  <c r="M670" i="10"/>
  <c r="P670" i="10"/>
  <c r="S670" i="10"/>
  <c r="M671" i="10"/>
  <c r="P671" i="10"/>
  <c r="S671" i="10"/>
  <c r="M672" i="10"/>
  <c r="P672" i="10"/>
  <c r="S672" i="10"/>
  <c r="M673" i="10"/>
  <c r="P673" i="10"/>
  <c r="S673" i="10"/>
  <c r="M674" i="10"/>
  <c r="P674" i="10"/>
  <c r="S674" i="10"/>
  <c r="M675" i="10"/>
  <c r="P675" i="10"/>
  <c r="S675" i="10"/>
  <c r="M676" i="10"/>
  <c r="P676" i="10"/>
  <c r="S676" i="10"/>
  <c r="M677" i="10"/>
  <c r="P677" i="10"/>
  <c r="S677" i="10"/>
  <c r="M678" i="10"/>
  <c r="P678" i="10"/>
  <c r="S678" i="10"/>
  <c r="M679" i="10"/>
  <c r="P679" i="10"/>
  <c r="S679" i="10"/>
  <c r="M680" i="10"/>
  <c r="P680" i="10"/>
  <c r="S680" i="10"/>
  <c r="M682" i="10"/>
  <c r="P682" i="10"/>
  <c r="S682" i="10"/>
  <c r="N684" i="10"/>
  <c r="O684" i="10"/>
  <c r="Q684" i="10"/>
  <c r="R684" i="10"/>
  <c r="T684" i="10"/>
  <c r="U684" i="10"/>
  <c r="M685" i="10"/>
  <c r="P685" i="10"/>
  <c r="S685" i="10"/>
  <c r="M686" i="10"/>
  <c r="P686" i="10"/>
  <c r="S686" i="10"/>
  <c r="M687" i="10"/>
  <c r="P687" i="10"/>
  <c r="S687" i="10"/>
  <c r="N688" i="10"/>
  <c r="O688" i="10"/>
  <c r="Q688" i="10"/>
  <c r="R688" i="10"/>
  <c r="T688" i="10"/>
  <c r="U688" i="10"/>
  <c r="M689" i="10"/>
  <c r="P689" i="10"/>
  <c r="S689" i="10"/>
  <c r="M690" i="10"/>
  <c r="P690" i="10"/>
  <c r="S690" i="10"/>
  <c r="M691" i="10"/>
  <c r="P691" i="10"/>
  <c r="S691" i="10"/>
  <c r="M692" i="10"/>
  <c r="P692" i="10"/>
  <c r="S692" i="10"/>
  <c r="M693" i="10"/>
  <c r="P693" i="10"/>
  <c r="S693" i="10"/>
  <c r="M694" i="10"/>
  <c r="P694" i="10"/>
  <c r="S694" i="10"/>
  <c r="M695" i="10"/>
  <c r="P695" i="10"/>
  <c r="S695" i="10"/>
  <c r="M696" i="10"/>
  <c r="P696" i="10"/>
  <c r="S696" i="10"/>
  <c r="M697" i="10"/>
  <c r="P697" i="10"/>
  <c r="S697" i="10"/>
  <c r="M698" i="10"/>
  <c r="P698" i="10"/>
  <c r="S698" i="10"/>
  <c r="M699" i="10"/>
  <c r="P699" i="10"/>
  <c r="S699" i="10"/>
  <c r="M700" i="10"/>
  <c r="P700" i="10"/>
  <c r="S700" i="10"/>
  <c r="M701" i="10"/>
  <c r="P701" i="10"/>
  <c r="S701" i="10"/>
  <c r="M702" i="10"/>
  <c r="P702" i="10"/>
  <c r="S702" i="10"/>
  <c r="M703" i="10"/>
  <c r="P703" i="10"/>
  <c r="S703" i="10"/>
  <c r="M704" i="10"/>
  <c r="P704" i="10"/>
  <c r="S704" i="10"/>
  <c r="M706" i="10"/>
  <c r="P706" i="10"/>
  <c r="S706" i="10"/>
  <c r="N708" i="10"/>
  <c r="O708" i="10"/>
  <c r="Q708" i="10"/>
  <c r="R708" i="10"/>
  <c r="T708" i="10"/>
  <c r="U708" i="10"/>
  <c r="M709" i="10"/>
  <c r="P709" i="10"/>
  <c r="S709" i="10"/>
  <c r="M710" i="10"/>
  <c r="P710" i="10"/>
  <c r="S710" i="10"/>
  <c r="M711" i="10"/>
  <c r="P711" i="10"/>
  <c r="S711" i="10"/>
  <c r="N712" i="10"/>
  <c r="O712" i="10"/>
  <c r="Q712" i="10"/>
  <c r="R712" i="10"/>
  <c r="T712" i="10"/>
  <c r="U712" i="10"/>
  <c r="M713" i="10"/>
  <c r="P713" i="10"/>
  <c r="S713" i="10"/>
  <c r="M714" i="10"/>
  <c r="P714" i="10"/>
  <c r="S714" i="10"/>
  <c r="M715" i="10"/>
  <c r="P715" i="10"/>
  <c r="S715" i="10"/>
  <c r="M716" i="10"/>
  <c r="P716" i="10"/>
  <c r="S716" i="10"/>
  <c r="M717" i="10"/>
  <c r="P717" i="10"/>
  <c r="S717" i="10"/>
  <c r="M718" i="10"/>
  <c r="P718" i="10"/>
  <c r="S718" i="10"/>
  <c r="M719" i="10"/>
  <c r="P719" i="10"/>
  <c r="S719" i="10"/>
  <c r="M720" i="10"/>
  <c r="P720" i="10"/>
  <c r="S720" i="10"/>
  <c r="M721" i="10"/>
  <c r="P721" i="10"/>
  <c r="S721" i="10"/>
  <c r="M722" i="10"/>
  <c r="P722" i="10"/>
  <c r="S722" i="10"/>
  <c r="M723" i="10"/>
  <c r="P723" i="10"/>
  <c r="S723" i="10"/>
  <c r="M724" i="10"/>
  <c r="P724" i="10"/>
  <c r="S724" i="10"/>
  <c r="M725" i="10"/>
  <c r="P725" i="10"/>
  <c r="S725" i="10"/>
  <c r="M726" i="10"/>
  <c r="P726" i="10"/>
  <c r="S726" i="10"/>
  <c r="M727" i="10"/>
  <c r="P727" i="10"/>
  <c r="S727" i="10"/>
  <c r="M728" i="10"/>
  <c r="P728" i="10"/>
  <c r="S728" i="10"/>
  <c r="M730" i="10"/>
  <c r="P730" i="10"/>
  <c r="S730" i="10"/>
  <c r="N732" i="10"/>
  <c r="O732" i="10"/>
  <c r="Q732" i="10"/>
  <c r="R732" i="10"/>
  <c r="T732" i="10"/>
  <c r="U732" i="10"/>
  <c r="M733" i="10"/>
  <c r="P733" i="10"/>
  <c r="S733" i="10"/>
  <c r="M734" i="10"/>
  <c r="P734" i="10"/>
  <c r="S734" i="10"/>
  <c r="M735" i="10"/>
  <c r="P735" i="10"/>
  <c r="S735" i="10"/>
  <c r="N736" i="10"/>
  <c r="O736" i="10"/>
  <c r="Q736" i="10"/>
  <c r="R736" i="10"/>
  <c r="T736" i="10"/>
  <c r="U736" i="10"/>
  <c r="M737" i="10"/>
  <c r="P737" i="10"/>
  <c r="S737" i="10"/>
  <c r="M738" i="10"/>
  <c r="P738" i="10"/>
  <c r="S738" i="10"/>
  <c r="M739" i="10"/>
  <c r="P739" i="10"/>
  <c r="S739" i="10"/>
  <c r="M740" i="10"/>
  <c r="P740" i="10"/>
  <c r="S740" i="10"/>
  <c r="M741" i="10"/>
  <c r="P741" i="10"/>
  <c r="S741" i="10"/>
  <c r="M742" i="10"/>
  <c r="P742" i="10"/>
  <c r="S742" i="10"/>
  <c r="M743" i="10"/>
  <c r="P743" i="10"/>
  <c r="S743" i="10"/>
  <c r="M744" i="10"/>
  <c r="P744" i="10"/>
  <c r="S744" i="10"/>
  <c r="M745" i="10"/>
  <c r="P745" i="10"/>
  <c r="S745" i="10"/>
  <c r="M746" i="10"/>
  <c r="P746" i="10"/>
  <c r="S746" i="10"/>
  <c r="M747" i="10"/>
  <c r="P747" i="10"/>
  <c r="S747" i="10"/>
  <c r="M748" i="10"/>
  <c r="P748" i="10"/>
  <c r="S748" i="10"/>
  <c r="M749" i="10"/>
  <c r="P749" i="10"/>
  <c r="S749" i="10"/>
  <c r="M750" i="10"/>
  <c r="P750" i="10"/>
  <c r="S750" i="10"/>
  <c r="M751" i="10"/>
  <c r="P751" i="10"/>
  <c r="S751" i="10"/>
  <c r="M752" i="10"/>
  <c r="P752" i="10"/>
  <c r="S752" i="10"/>
  <c r="N778" i="10"/>
  <c r="O778" i="10"/>
  <c r="Q778" i="10"/>
  <c r="R778" i="10"/>
  <c r="T778" i="10"/>
  <c r="U778" i="10"/>
  <c r="N781" i="10"/>
  <c r="O781" i="10"/>
  <c r="Q781" i="10"/>
  <c r="R781" i="10"/>
  <c r="T781" i="10"/>
  <c r="U781" i="10"/>
  <c r="N782" i="10"/>
  <c r="O782" i="10"/>
  <c r="Q782" i="10"/>
  <c r="R782" i="10"/>
  <c r="T782" i="10"/>
  <c r="U782" i="10"/>
  <c r="N783" i="10"/>
  <c r="O783" i="10"/>
  <c r="Q783" i="10"/>
  <c r="R783" i="10"/>
  <c r="T783" i="10"/>
  <c r="U783" i="10"/>
  <c r="N785" i="10"/>
  <c r="O785" i="10"/>
  <c r="Q785" i="10"/>
  <c r="R785" i="10"/>
  <c r="T785" i="10"/>
  <c r="U785" i="10"/>
  <c r="N786" i="10"/>
  <c r="O786" i="10"/>
  <c r="Q786" i="10"/>
  <c r="R786" i="10"/>
  <c r="T786" i="10"/>
  <c r="U786" i="10"/>
  <c r="N787" i="10"/>
  <c r="O787" i="10"/>
  <c r="Q787" i="10"/>
  <c r="R787" i="10"/>
  <c r="T787" i="10"/>
  <c r="U787" i="10"/>
  <c r="N788" i="10"/>
  <c r="O788" i="10"/>
  <c r="Q788" i="10"/>
  <c r="R788" i="10"/>
  <c r="T788" i="10"/>
  <c r="U788" i="10"/>
  <c r="N789" i="10"/>
  <c r="O789" i="10"/>
  <c r="Q789" i="10"/>
  <c r="R789" i="10"/>
  <c r="T789" i="10"/>
  <c r="U789" i="10"/>
  <c r="N790" i="10"/>
  <c r="O790" i="10"/>
  <c r="Q790" i="10"/>
  <c r="R790" i="10"/>
  <c r="T790" i="10"/>
  <c r="U790" i="10"/>
  <c r="N791" i="10"/>
  <c r="O791" i="10"/>
  <c r="Q791" i="10"/>
  <c r="R791" i="10"/>
  <c r="T791" i="10"/>
  <c r="U791" i="10"/>
  <c r="N792" i="10"/>
  <c r="O792" i="10"/>
  <c r="Q792" i="10"/>
  <c r="R792" i="10"/>
  <c r="T792" i="10"/>
  <c r="U792" i="10"/>
  <c r="N793" i="10"/>
  <c r="O793" i="10"/>
  <c r="Q793" i="10"/>
  <c r="R793" i="10"/>
  <c r="T793" i="10"/>
  <c r="U793" i="10"/>
  <c r="N794" i="10"/>
  <c r="O794" i="10"/>
  <c r="Q794" i="10"/>
  <c r="R794" i="10"/>
  <c r="T794" i="10"/>
  <c r="U794" i="10"/>
  <c r="N795" i="10"/>
  <c r="O795" i="10"/>
  <c r="Q795" i="10"/>
  <c r="R795" i="10"/>
  <c r="T795" i="10"/>
  <c r="U795" i="10"/>
  <c r="N796" i="10"/>
  <c r="O796" i="10"/>
  <c r="Q796" i="10"/>
  <c r="R796" i="10"/>
  <c r="T796" i="10"/>
  <c r="U796" i="10"/>
  <c r="N797" i="10"/>
  <c r="O797" i="10"/>
  <c r="Q797" i="10"/>
  <c r="R797" i="10"/>
  <c r="T797" i="10"/>
  <c r="U797" i="10"/>
  <c r="N798" i="10"/>
  <c r="O798" i="10"/>
  <c r="Q798" i="10"/>
  <c r="R798" i="10"/>
  <c r="T798" i="10"/>
  <c r="U798" i="10"/>
  <c r="N799" i="10"/>
  <c r="O799" i="10"/>
  <c r="Q799" i="10"/>
  <c r="R799" i="10"/>
  <c r="T799" i="10"/>
  <c r="U799" i="10"/>
  <c r="N800" i="10"/>
  <c r="O800" i="10"/>
  <c r="Q800" i="10"/>
  <c r="R800" i="10"/>
  <c r="T800" i="10"/>
  <c r="U800" i="10"/>
  <c r="M802" i="10"/>
  <c r="P802" i="10"/>
  <c r="S802" i="10"/>
  <c r="N804" i="10"/>
  <c r="O804" i="10"/>
  <c r="Q804" i="10"/>
  <c r="R804" i="10"/>
  <c r="T804" i="10"/>
  <c r="U804" i="10"/>
  <c r="M805" i="10"/>
  <c r="P805" i="10"/>
  <c r="S805" i="10"/>
  <c r="M806" i="10"/>
  <c r="P806" i="10"/>
  <c r="S806" i="10"/>
  <c r="M807" i="10"/>
  <c r="P807" i="10"/>
  <c r="S807" i="10"/>
  <c r="N808" i="10"/>
  <c r="O808" i="10"/>
  <c r="Q808" i="10"/>
  <c r="R808" i="10"/>
  <c r="T808" i="10"/>
  <c r="U808" i="10"/>
  <c r="M809" i="10"/>
  <c r="P809" i="10"/>
  <c r="S809" i="10"/>
  <c r="M810" i="10"/>
  <c r="P810" i="10"/>
  <c r="S810" i="10"/>
  <c r="M811" i="10"/>
  <c r="P811" i="10"/>
  <c r="S811" i="10"/>
  <c r="M812" i="10"/>
  <c r="P812" i="10"/>
  <c r="S812" i="10"/>
  <c r="M813" i="10"/>
  <c r="P813" i="10"/>
  <c r="S813" i="10"/>
  <c r="M814" i="10"/>
  <c r="P814" i="10"/>
  <c r="S814" i="10"/>
  <c r="M815" i="10"/>
  <c r="P815" i="10"/>
  <c r="S815" i="10"/>
  <c r="M816" i="10"/>
  <c r="P816" i="10"/>
  <c r="S816" i="10"/>
  <c r="M817" i="10"/>
  <c r="P817" i="10"/>
  <c r="S817" i="10"/>
  <c r="M818" i="10"/>
  <c r="P818" i="10"/>
  <c r="S818" i="10"/>
  <c r="M819" i="10"/>
  <c r="P819" i="10"/>
  <c r="S819" i="10"/>
  <c r="M820" i="10"/>
  <c r="P820" i="10"/>
  <c r="S820" i="10"/>
  <c r="M821" i="10"/>
  <c r="P821" i="10"/>
  <c r="S821" i="10"/>
  <c r="M822" i="10"/>
  <c r="P822" i="10"/>
  <c r="S822" i="10"/>
  <c r="M823" i="10"/>
  <c r="P823" i="10"/>
  <c r="S823" i="10"/>
  <c r="M824" i="10"/>
  <c r="P824" i="10"/>
  <c r="S824" i="10"/>
  <c r="M826" i="10"/>
  <c r="P826" i="10"/>
  <c r="S826" i="10"/>
  <c r="N828" i="10"/>
  <c r="O828" i="10"/>
  <c r="Q828" i="10"/>
  <c r="R828" i="10"/>
  <c r="T828" i="10"/>
  <c r="U828" i="10"/>
  <c r="M829" i="10"/>
  <c r="P829" i="10"/>
  <c r="S829" i="10"/>
  <c r="M830" i="10"/>
  <c r="P830" i="10"/>
  <c r="S830" i="10"/>
  <c r="M831" i="10"/>
  <c r="P831" i="10"/>
  <c r="S831" i="10"/>
  <c r="N832" i="10"/>
  <c r="O832" i="10"/>
  <c r="Q832" i="10"/>
  <c r="R832" i="10"/>
  <c r="T832" i="10"/>
  <c r="U832" i="10"/>
  <c r="M833" i="10"/>
  <c r="P833" i="10"/>
  <c r="S833" i="10"/>
  <c r="M834" i="10"/>
  <c r="P834" i="10"/>
  <c r="S834" i="10"/>
  <c r="M835" i="10"/>
  <c r="P835" i="10"/>
  <c r="S835" i="10"/>
  <c r="M836" i="10"/>
  <c r="P836" i="10"/>
  <c r="S836" i="10"/>
  <c r="M837" i="10"/>
  <c r="P837" i="10"/>
  <c r="S837" i="10"/>
  <c r="M838" i="10"/>
  <c r="P838" i="10"/>
  <c r="S838" i="10"/>
  <c r="M839" i="10"/>
  <c r="P839" i="10"/>
  <c r="S839" i="10"/>
  <c r="M840" i="10"/>
  <c r="P840" i="10"/>
  <c r="S840" i="10"/>
  <c r="M841" i="10"/>
  <c r="P841" i="10"/>
  <c r="S841" i="10"/>
  <c r="M842" i="10"/>
  <c r="P842" i="10"/>
  <c r="S842" i="10"/>
  <c r="M843" i="10"/>
  <c r="P843" i="10"/>
  <c r="S843" i="10"/>
  <c r="M844" i="10"/>
  <c r="P844" i="10"/>
  <c r="S844" i="10"/>
  <c r="M845" i="10"/>
  <c r="P845" i="10"/>
  <c r="S845" i="10"/>
  <c r="M846" i="10"/>
  <c r="P846" i="10"/>
  <c r="S846" i="10"/>
  <c r="M847" i="10"/>
  <c r="P847" i="10"/>
  <c r="S847" i="10"/>
  <c r="M848" i="10"/>
  <c r="P848" i="10"/>
  <c r="S848" i="10"/>
  <c r="M850" i="10"/>
  <c r="P850" i="10"/>
  <c r="S850" i="10"/>
  <c r="N852" i="10"/>
  <c r="O852" i="10"/>
  <c r="Q852" i="10"/>
  <c r="R852" i="10"/>
  <c r="T852" i="10"/>
  <c r="U852" i="10"/>
  <c r="M853" i="10"/>
  <c r="P853" i="10"/>
  <c r="S853" i="10"/>
  <c r="M854" i="10"/>
  <c r="P854" i="10"/>
  <c r="S854" i="10"/>
  <c r="M855" i="10"/>
  <c r="P855" i="10"/>
  <c r="S855" i="10"/>
  <c r="N856" i="10"/>
  <c r="O856" i="10"/>
  <c r="Q856" i="10"/>
  <c r="R856" i="10"/>
  <c r="T856" i="10"/>
  <c r="U856" i="10"/>
  <c r="M857" i="10"/>
  <c r="P857" i="10"/>
  <c r="S857" i="10"/>
  <c r="M858" i="10"/>
  <c r="P858" i="10"/>
  <c r="S858" i="10"/>
  <c r="M859" i="10"/>
  <c r="P859" i="10"/>
  <c r="S859" i="10"/>
  <c r="M860" i="10"/>
  <c r="P860" i="10"/>
  <c r="S860" i="10"/>
  <c r="M861" i="10"/>
  <c r="P861" i="10"/>
  <c r="S861" i="10"/>
  <c r="M862" i="10"/>
  <c r="P862" i="10"/>
  <c r="S862" i="10"/>
  <c r="M863" i="10"/>
  <c r="P863" i="10"/>
  <c r="S863" i="10"/>
  <c r="M864" i="10"/>
  <c r="P864" i="10"/>
  <c r="S864" i="10"/>
  <c r="M865" i="10"/>
  <c r="P865" i="10"/>
  <c r="S865" i="10"/>
  <c r="M866" i="10"/>
  <c r="P866" i="10"/>
  <c r="S866" i="10"/>
  <c r="M867" i="10"/>
  <c r="P867" i="10"/>
  <c r="S867" i="10"/>
  <c r="M868" i="10"/>
  <c r="P868" i="10"/>
  <c r="S868" i="10"/>
  <c r="M869" i="10"/>
  <c r="P869" i="10"/>
  <c r="S869" i="10"/>
  <c r="M870" i="10"/>
  <c r="P870" i="10"/>
  <c r="S870" i="10"/>
  <c r="M871" i="10"/>
  <c r="P871" i="10"/>
  <c r="S871" i="10"/>
  <c r="M872" i="10"/>
  <c r="P872" i="10"/>
  <c r="S872" i="10"/>
  <c r="M874" i="10"/>
  <c r="P874" i="10"/>
  <c r="S874" i="10"/>
  <c r="N876" i="10"/>
  <c r="O876" i="10"/>
  <c r="Q876" i="10"/>
  <c r="R876" i="10"/>
  <c r="T876" i="10"/>
  <c r="U876" i="10"/>
  <c r="M877" i="10"/>
  <c r="P877" i="10"/>
  <c r="S877" i="10"/>
  <c r="M878" i="10"/>
  <c r="P878" i="10"/>
  <c r="S878" i="10"/>
  <c r="M879" i="10"/>
  <c r="P879" i="10"/>
  <c r="S879" i="10"/>
  <c r="N880" i="10"/>
  <c r="O880" i="10"/>
  <c r="Q880" i="10"/>
  <c r="R880" i="10"/>
  <c r="T880" i="10"/>
  <c r="U880" i="10"/>
  <c r="M881" i="10"/>
  <c r="P881" i="10"/>
  <c r="S881" i="10"/>
  <c r="M882" i="10"/>
  <c r="P882" i="10"/>
  <c r="S882" i="10"/>
  <c r="M883" i="10"/>
  <c r="P883" i="10"/>
  <c r="S883" i="10"/>
  <c r="M884" i="10"/>
  <c r="P884" i="10"/>
  <c r="S884" i="10"/>
  <c r="M885" i="10"/>
  <c r="P885" i="10"/>
  <c r="S885" i="10"/>
  <c r="M886" i="10"/>
  <c r="P886" i="10"/>
  <c r="S886" i="10"/>
  <c r="M887" i="10"/>
  <c r="P887" i="10"/>
  <c r="S887" i="10"/>
  <c r="M888" i="10"/>
  <c r="P888" i="10"/>
  <c r="S888" i="10"/>
  <c r="M889" i="10"/>
  <c r="P889" i="10"/>
  <c r="S889" i="10"/>
  <c r="M890" i="10"/>
  <c r="P890" i="10"/>
  <c r="S890" i="10"/>
  <c r="M891" i="10"/>
  <c r="P891" i="10"/>
  <c r="S891" i="10"/>
  <c r="M892" i="10"/>
  <c r="P892" i="10"/>
  <c r="S892" i="10"/>
  <c r="M893" i="10"/>
  <c r="P893" i="10"/>
  <c r="S893" i="10"/>
  <c r="M894" i="10"/>
  <c r="P894" i="10"/>
  <c r="S894" i="10"/>
  <c r="M895" i="10"/>
  <c r="P895" i="10"/>
  <c r="S895" i="10"/>
  <c r="M896" i="10"/>
  <c r="P896" i="10"/>
  <c r="S896" i="10"/>
  <c r="N898" i="10"/>
  <c r="O898" i="10"/>
  <c r="Q898" i="10"/>
  <c r="R898" i="10"/>
  <c r="T898" i="10"/>
  <c r="U898" i="10"/>
  <c r="N901" i="10"/>
  <c r="O901" i="10"/>
  <c r="Q901" i="10"/>
  <c r="R901" i="10"/>
  <c r="T901" i="10"/>
  <c r="U901" i="10"/>
  <c r="N902" i="10"/>
  <c r="O902" i="10"/>
  <c r="Q902" i="10"/>
  <c r="R902" i="10"/>
  <c r="T902" i="10"/>
  <c r="U902" i="10"/>
  <c r="N903" i="10"/>
  <c r="O903" i="10"/>
  <c r="Q903" i="10"/>
  <c r="R903" i="10"/>
  <c r="T903" i="10"/>
  <c r="U903" i="10"/>
  <c r="N905" i="10"/>
  <c r="O905" i="10"/>
  <c r="Q905" i="10"/>
  <c r="R905" i="10"/>
  <c r="T905" i="10"/>
  <c r="U905" i="10"/>
  <c r="N906" i="10"/>
  <c r="O906" i="10"/>
  <c r="Q906" i="10"/>
  <c r="R906" i="10"/>
  <c r="T906" i="10"/>
  <c r="U906" i="10"/>
  <c r="N907" i="10"/>
  <c r="O907" i="10"/>
  <c r="Q907" i="10"/>
  <c r="R907" i="10"/>
  <c r="T907" i="10"/>
  <c r="U907" i="10"/>
  <c r="N908" i="10"/>
  <c r="O908" i="10"/>
  <c r="Q908" i="10"/>
  <c r="R908" i="10"/>
  <c r="T908" i="10"/>
  <c r="U908" i="10"/>
  <c r="N909" i="10"/>
  <c r="O909" i="10"/>
  <c r="Q909" i="10"/>
  <c r="R909" i="10"/>
  <c r="T909" i="10"/>
  <c r="U909" i="10"/>
  <c r="N910" i="10"/>
  <c r="O910" i="10"/>
  <c r="Q910" i="10"/>
  <c r="R910" i="10"/>
  <c r="T910" i="10"/>
  <c r="U910" i="10"/>
  <c r="N911" i="10"/>
  <c r="O911" i="10"/>
  <c r="Q911" i="10"/>
  <c r="R911" i="10"/>
  <c r="T911" i="10"/>
  <c r="U911" i="10"/>
  <c r="N912" i="10"/>
  <c r="O912" i="10"/>
  <c r="Q912" i="10"/>
  <c r="R912" i="10"/>
  <c r="T912" i="10"/>
  <c r="U912" i="10"/>
  <c r="N913" i="10"/>
  <c r="O913" i="10"/>
  <c r="Q913" i="10"/>
  <c r="R913" i="10"/>
  <c r="T913" i="10"/>
  <c r="U913" i="10"/>
  <c r="N914" i="10"/>
  <c r="O914" i="10"/>
  <c r="Q914" i="10"/>
  <c r="R914" i="10"/>
  <c r="T914" i="10"/>
  <c r="U914" i="10"/>
  <c r="N915" i="10"/>
  <c r="O915" i="10"/>
  <c r="Q915" i="10"/>
  <c r="R915" i="10"/>
  <c r="T915" i="10"/>
  <c r="U915" i="10"/>
  <c r="N916" i="10"/>
  <c r="O916" i="10"/>
  <c r="Q916" i="10"/>
  <c r="R916" i="10"/>
  <c r="T916" i="10"/>
  <c r="U916" i="10"/>
  <c r="N917" i="10"/>
  <c r="O917" i="10"/>
  <c r="Q917" i="10"/>
  <c r="R917" i="10"/>
  <c r="T917" i="10"/>
  <c r="U917" i="10"/>
  <c r="N918" i="10"/>
  <c r="O918" i="10"/>
  <c r="Q918" i="10"/>
  <c r="R918" i="10"/>
  <c r="T918" i="10"/>
  <c r="U918" i="10"/>
  <c r="N919" i="10"/>
  <c r="O919" i="10"/>
  <c r="Q919" i="10"/>
  <c r="R919" i="10"/>
  <c r="T919" i="10"/>
  <c r="U919" i="10"/>
  <c r="O920" i="10"/>
  <c r="Q920" i="10"/>
  <c r="R920" i="10"/>
  <c r="T920" i="10"/>
  <c r="U920" i="10"/>
  <c r="M922" i="10"/>
  <c r="P922" i="10"/>
  <c r="S922" i="10"/>
  <c r="N924" i="10"/>
  <c r="O924" i="10"/>
  <c r="Q924" i="10"/>
  <c r="R924" i="10"/>
  <c r="T924" i="10"/>
  <c r="U924" i="10"/>
  <c r="M925" i="10"/>
  <c r="P925" i="10"/>
  <c r="S925" i="10"/>
  <c r="M926" i="10"/>
  <c r="P926" i="10"/>
  <c r="S926" i="10"/>
  <c r="M927" i="10"/>
  <c r="P927" i="10"/>
  <c r="S927" i="10"/>
  <c r="N928" i="10"/>
  <c r="O928" i="10"/>
  <c r="Q928" i="10"/>
  <c r="R928" i="10"/>
  <c r="T928" i="10"/>
  <c r="U928" i="10"/>
  <c r="M929" i="10"/>
  <c r="P929" i="10"/>
  <c r="S929" i="10"/>
  <c r="M930" i="10"/>
  <c r="P930" i="10"/>
  <c r="S930" i="10"/>
  <c r="M931" i="10"/>
  <c r="P931" i="10"/>
  <c r="S931" i="10"/>
  <c r="M932" i="10"/>
  <c r="P932" i="10"/>
  <c r="S932" i="10"/>
  <c r="M933" i="10"/>
  <c r="P933" i="10"/>
  <c r="S933" i="10"/>
  <c r="M934" i="10"/>
  <c r="P934" i="10"/>
  <c r="S934" i="10"/>
  <c r="M935" i="10"/>
  <c r="P935" i="10"/>
  <c r="S935" i="10"/>
  <c r="M936" i="10"/>
  <c r="P936" i="10"/>
  <c r="S936" i="10"/>
  <c r="M937" i="10"/>
  <c r="P937" i="10"/>
  <c r="S937" i="10"/>
  <c r="M938" i="10"/>
  <c r="P938" i="10"/>
  <c r="M939" i="10"/>
  <c r="P939" i="10"/>
  <c r="S939" i="10"/>
  <c r="M940" i="10"/>
  <c r="P940" i="10"/>
  <c r="S940" i="10"/>
  <c r="M941" i="10"/>
  <c r="P941" i="10"/>
  <c r="S941" i="10"/>
  <c r="M942" i="10"/>
  <c r="P942" i="10"/>
  <c r="S942" i="10"/>
  <c r="M943" i="10"/>
  <c r="P943" i="10"/>
  <c r="S943" i="10"/>
  <c r="M944" i="10"/>
  <c r="P944" i="10"/>
  <c r="S944" i="10"/>
  <c r="M946" i="10"/>
  <c r="P946" i="10"/>
  <c r="S946" i="10"/>
  <c r="N948" i="10"/>
  <c r="O948" i="10"/>
  <c r="Q948" i="10"/>
  <c r="R948" i="10"/>
  <c r="T948" i="10"/>
  <c r="U948" i="10"/>
  <c r="M949" i="10"/>
  <c r="P949" i="10"/>
  <c r="S949" i="10"/>
  <c r="M950" i="10"/>
  <c r="P950" i="10"/>
  <c r="S950" i="10"/>
  <c r="M951" i="10"/>
  <c r="P951" i="10"/>
  <c r="S951" i="10"/>
  <c r="N952" i="10"/>
  <c r="O952" i="10"/>
  <c r="Q952" i="10"/>
  <c r="R952" i="10"/>
  <c r="T952" i="10"/>
  <c r="U952" i="10"/>
  <c r="M953" i="10"/>
  <c r="P953" i="10"/>
  <c r="S953" i="10"/>
  <c r="M954" i="10"/>
  <c r="P954" i="10"/>
  <c r="S954" i="10"/>
  <c r="M955" i="10"/>
  <c r="P955" i="10"/>
  <c r="S955" i="10"/>
  <c r="M956" i="10"/>
  <c r="P956" i="10"/>
  <c r="S956" i="10"/>
  <c r="M957" i="10"/>
  <c r="P957" i="10"/>
  <c r="S957" i="10"/>
  <c r="M958" i="10"/>
  <c r="P958" i="10"/>
  <c r="S958" i="10"/>
  <c r="M959" i="10"/>
  <c r="P959" i="10"/>
  <c r="S959" i="10"/>
  <c r="M960" i="10"/>
  <c r="P960" i="10"/>
  <c r="S960" i="10"/>
  <c r="M961" i="10"/>
  <c r="P961" i="10"/>
  <c r="S961" i="10"/>
  <c r="M962" i="10"/>
  <c r="P962" i="10"/>
  <c r="S962" i="10"/>
  <c r="M963" i="10"/>
  <c r="P963" i="10"/>
  <c r="S963" i="10"/>
  <c r="M964" i="10"/>
  <c r="P964" i="10"/>
  <c r="S964" i="10"/>
  <c r="M965" i="10"/>
  <c r="P965" i="10"/>
  <c r="S965" i="10"/>
  <c r="M966" i="10"/>
  <c r="P966" i="10"/>
  <c r="S966" i="10"/>
  <c r="M967" i="10"/>
  <c r="P967" i="10"/>
  <c r="S967" i="10"/>
  <c r="M968" i="10"/>
  <c r="P968" i="10"/>
  <c r="S968" i="10"/>
  <c r="M970" i="10"/>
  <c r="P970" i="10"/>
  <c r="S970" i="10"/>
  <c r="N972" i="10"/>
  <c r="O972" i="10"/>
  <c r="Q972" i="10"/>
  <c r="R972" i="10"/>
  <c r="T972" i="10"/>
  <c r="U972" i="10"/>
  <c r="M973" i="10"/>
  <c r="P973" i="10"/>
  <c r="S973" i="10"/>
  <c r="M974" i="10"/>
  <c r="P974" i="10"/>
  <c r="S974" i="10"/>
  <c r="M975" i="10"/>
  <c r="P975" i="10"/>
  <c r="S975" i="10"/>
  <c r="N976" i="10"/>
  <c r="O976" i="10"/>
  <c r="Q976" i="10"/>
  <c r="R976" i="10"/>
  <c r="T976" i="10"/>
  <c r="U976" i="10"/>
  <c r="M977" i="10"/>
  <c r="P977" i="10"/>
  <c r="S977" i="10"/>
  <c r="M978" i="10"/>
  <c r="P978" i="10"/>
  <c r="S978" i="10"/>
  <c r="M979" i="10"/>
  <c r="P979" i="10"/>
  <c r="S979" i="10"/>
  <c r="M980" i="10"/>
  <c r="P980" i="10"/>
  <c r="S980" i="10"/>
  <c r="M981" i="10"/>
  <c r="P981" i="10"/>
  <c r="S981" i="10"/>
  <c r="M982" i="10"/>
  <c r="P982" i="10"/>
  <c r="S982" i="10"/>
  <c r="M983" i="10"/>
  <c r="P983" i="10"/>
  <c r="S983" i="10"/>
  <c r="M984" i="10"/>
  <c r="P984" i="10"/>
  <c r="S984" i="10"/>
  <c r="M985" i="10"/>
  <c r="P985" i="10"/>
  <c r="S985" i="10"/>
  <c r="M986" i="10"/>
  <c r="P986" i="10"/>
  <c r="S986" i="10"/>
  <c r="M987" i="10"/>
  <c r="P987" i="10"/>
  <c r="S987" i="10"/>
  <c r="M988" i="10"/>
  <c r="P988" i="10"/>
  <c r="S988" i="10"/>
  <c r="M989" i="10"/>
  <c r="P989" i="10"/>
  <c r="S989" i="10"/>
  <c r="M990" i="10"/>
  <c r="P990" i="10"/>
  <c r="S990" i="10"/>
  <c r="M991" i="10"/>
  <c r="P991" i="10"/>
  <c r="S991" i="10"/>
  <c r="M992" i="10"/>
  <c r="P992" i="10"/>
  <c r="S992" i="10"/>
  <c r="M994" i="10"/>
  <c r="P994" i="10"/>
  <c r="S994" i="10"/>
  <c r="N996" i="10"/>
  <c r="O996" i="10"/>
  <c r="Q996" i="10"/>
  <c r="R996" i="10"/>
  <c r="T996" i="10"/>
  <c r="U996" i="10"/>
  <c r="M997" i="10"/>
  <c r="P997" i="10"/>
  <c r="S997" i="10"/>
  <c r="M998" i="10"/>
  <c r="P998" i="10"/>
  <c r="S998" i="10"/>
  <c r="M999" i="10"/>
  <c r="P999" i="10"/>
  <c r="S999" i="10"/>
  <c r="N1000" i="10"/>
  <c r="O1000" i="10"/>
  <c r="Q1000" i="10"/>
  <c r="R1000" i="10"/>
  <c r="T1000" i="10"/>
  <c r="U1000" i="10"/>
  <c r="M1001" i="10"/>
  <c r="P1001" i="10"/>
  <c r="S1001" i="10"/>
  <c r="M1002" i="10"/>
  <c r="P1002" i="10"/>
  <c r="S1002" i="10"/>
  <c r="M1003" i="10"/>
  <c r="P1003" i="10"/>
  <c r="S1003" i="10"/>
  <c r="M1004" i="10"/>
  <c r="P1004" i="10"/>
  <c r="S1004" i="10"/>
  <c r="M1005" i="10"/>
  <c r="P1005" i="10"/>
  <c r="S1005" i="10"/>
  <c r="M1006" i="10"/>
  <c r="P1006" i="10"/>
  <c r="S1006" i="10"/>
  <c r="M1007" i="10"/>
  <c r="P1007" i="10"/>
  <c r="S1007" i="10"/>
  <c r="M1008" i="10"/>
  <c r="P1008" i="10"/>
  <c r="S1008" i="10"/>
  <c r="M1009" i="10"/>
  <c r="P1009" i="10"/>
  <c r="S1009" i="10"/>
  <c r="M1010" i="10"/>
  <c r="P1010" i="10"/>
  <c r="S1010" i="10"/>
  <c r="M1011" i="10"/>
  <c r="P1011" i="10"/>
  <c r="S1011" i="10"/>
  <c r="M1012" i="10"/>
  <c r="P1012" i="10"/>
  <c r="S1012" i="10"/>
  <c r="M1013" i="10"/>
  <c r="P1013" i="10"/>
  <c r="S1013" i="10"/>
  <c r="M1014" i="10"/>
  <c r="P1014" i="10"/>
  <c r="S1014" i="10"/>
  <c r="M1015" i="10"/>
  <c r="P1015" i="10"/>
  <c r="S1015" i="10"/>
  <c r="M1016" i="10"/>
  <c r="P1016" i="10"/>
  <c r="S1016" i="10"/>
  <c r="M1018" i="10"/>
  <c r="P1018" i="10"/>
  <c r="S1018" i="10"/>
  <c r="N1020" i="10"/>
  <c r="O1020" i="10"/>
  <c r="O1019" i="10" s="1"/>
  <c r="O1017" i="10" s="1"/>
  <c r="Q1020" i="10"/>
  <c r="R1020" i="10"/>
  <c r="R1019" i="10" s="1"/>
  <c r="R1017" i="10" s="1"/>
  <c r="T1020" i="10"/>
  <c r="U1020" i="10"/>
  <c r="U1019" i="10" s="1"/>
  <c r="U1017" i="10" s="1"/>
  <c r="M1021" i="10"/>
  <c r="P1021" i="10"/>
  <c r="S1021" i="10"/>
  <c r="M1022" i="10"/>
  <c r="P1022" i="10"/>
  <c r="S1022" i="10"/>
  <c r="M1023" i="10"/>
  <c r="P1023" i="10"/>
  <c r="S1023" i="10"/>
  <c r="M1025" i="10"/>
  <c r="P1025" i="10"/>
  <c r="S1025" i="10"/>
  <c r="M1026" i="10"/>
  <c r="P1026" i="10"/>
  <c r="S1026" i="10"/>
  <c r="M1027" i="10"/>
  <c r="P1027" i="10"/>
  <c r="S1027" i="10"/>
  <c r="M1028" i="10"/>
  <c r="P1028" i="10"/>
  <c r="S1028" i="10"/>
  <c r="M1029" i="10"/>
  <c r="P1029" i="10"/>
  <c r="S1029" i="10"/>
  <c r="M1030" i="10"/>
  <c r="P1030" i="10"/>
  <c r="S1030" i="10"/>
  <c r="M1031" i="10"/>
  <c r="P1031" i="10"/>
  <c r="S1031" i="10"/>
  <c r="M1032" i="10"/>
  <c r="P1032" i="10"/>
  <c r="S1032" i="10"/>
  <c r="M1033" i="10"/>
  <c r="P1033" i="10"/>
  <c r="S1033" i="10"/>
  <c r="M1034" i="10"/>
  <c r="P1034" i="10"/>
  <c r="S1034" i="10"/>
  <c r="M1035" i="10"/>
  <c r="P1035" i="10"/>
  <c r="S1035" i="10"/>
  <c r="M1036" i="10"/>
  <c r="P1036" i="10"/>
  <c r="S1036" i="10"/>
  <c r="M1037" i="10"/>
  <c r="P1037" i="10"/>
  <c r="S1037" i="10"/>
  <c r="M1038" i="10"/>
  <c r="P1038" i="10"/>
  <c r="S1038" i="10"/>
  <c r="M1039" i="10"/>
  <c r="P1039" i="10"/>
  <c r="S1039" i="10"/>
  <c r="M1040" i="10"/>
  <c r="P1040" i="10"/>
  <c r="S1040" i="10"/>
  <c r="N1066" i="10"/>
  <c r="O1066" i="10"/>
  <c r="Q1066" i="10"/>
  <c r="R1066" i="10"/>
  <c r="T1066" i="10"/>
  <c r="U1066" i="10"/>
  <c r="N1069" i="10"/>
  <c r="O1069" i="10"/>
  <c r="Q1069" i="10"/>
  <c r="R1069" i="10"/>
  <c r="T1069" i="10"/>
  <c r="U1069" i="10"/>
  <c r="N1070" i="10"/>
  <c r="O1070" i="10"/>
  <c r="Q1070" i="10"/>
  <c r="R1070" i="10"/>
  <c r="T1070" i="10"/>
  <c r="U1070" i="10"/>
  <c r="N1071" i="10"/>
  <c r="O1071" i="10"/>
  <c r="Q1071" i="10"/>
  <c r="R1071" i="10"/>
  <c r="T1071" i="10"/>
  <c r="U1071" i="10"/>
  <c r="N1073" i="10"/>
  <c r="O1073" i="10"/>
  <c r="Q1073" i="10"/>
  <c r="R1073" i="10"/>
  <c r="T1073" i="10"/>
  <c r="U1073" i="10"/>
  <c r="N1074" i="10"/>
  <c r="O1074" i="10"/>
  <c r="Q1074" i="10"/>
  <c r="R1074" i="10"/>
  <c r="T1074" i="10"/>
  <c r="U1074" i="10"/>
  <c r="N1075" i="10"/>
  <c r="O1075" i="10"/>
  <c r="Q1075" i="10"/>
  <c r="R1075" i="10"/>
  <c r="T1075" i="10"/>
  <c r="U1075" i="10"/>
  <c r="N1076" i="10"/>
  <c r="O1076" i="10"/>
  <c r="Q1076" i="10"/>
  <c r="R1076" i="10"/>
  <c r="T1076" i="10"/>
  <c r="U1076" i="10"/>
  <c r="N1077" i="10"/>
  <c r="O1077" i="10"/>
  <c r="Q1077" i="10"/>
  <c r="R1077" i="10"/>
  <c r="T1077" i="10"/>
  <c r="U1077" i="10"/>
  <c r="N1078" i="10"/>
  <c r="O1078" i="10"/>
  <c r="Q1078" i="10"/>
  <c r="R1078" i="10"/>
  <c r="T1078" i="10"/>
  <c r="U1078" i="10"/>
  <c r="N1079" i="10"/>
  <c r="O1079" i="10"/>
  <c r="Q1079" i="10"/>
  <c r="R1079" i="10"/>
  <c r="T1079" i="10"/>
  <c r="U1079" i="10"/>
  <c r="N1080" i="10"/>
  <c r="O1080" i="10"/>
  <c r="Q1080" i="10"/>
  <c r="R1080" i="10"/>
  <c r="T1080" i="10"/>
  <c r="U1080" i="10"/>
  <c r="N1081" i="10"/>
  <c r="O1081" i="10"/>
  <c r="Q1081" i="10"/>
  <c r="R1081" i="10"/>
  <c r="T1081" i="10"/>
  <c r="U1081" i="10"/>
  <c r="N1082" i="10"/>
  <c r="O1082" i="10"/>
  <c r="Q1082" i="10"/>
  <c r="R1082" i="10"/>
  <c r="T1082" i="10"/>
  <c r="U1082" i="10"/>
  <c r="N1083" i="10"/>
  <c r="O1083" i="10"/>
  <c r="Q1083" i="10"/>
  <c r="R1083" i="10"/>
  <c r="T1083" i="10"/>
  <c r="U1083" i="10"/>
  <c r="N1084" i="10"/>
  <c r="O1084" i="10"/>
  <c r="Q1084" i="10"/>
  <c r="R1084" i="10"/>
  <c r="T1084" i="10"/>
  <c r="U1084" i="10"/>
  <c r="N1085" i="10"/>
  <c r="O1085" i="10"/>
  <c r="Q1085" i="10"/>
  <c r="R1085" i="10"/>
  <c r="T1085" i="10"/>
  <c r="U1085" i="10"/>
  <c r="N1086" i="10"/>
  <c r="O1086" i="10"/>
  <c r="Q1086" i="10"/>
  <c r="R1086" i="10"/>
  <c r="T1086" i="10"/>
  <c r="U1086" i="10"/>
  <c r="N1087" i="10"/>
  <c r="O1087" i="10"/>
  <c r="Q1087" i="10"/>
  <c r="R1087" i="10"/>
  <c r="T1087" i="10"/>
  <c r="U1087" i="10"/>
  <c r="N1088" i="10"/>
  <c r="O1088" i="10"/>
  <c r="Q1088" i="10"/>
  <c r="R1088" i="10"/>
  <c r="T1088" i="10"/>
  <c r="U1088" i="10"/>
  <c r="M1114" i="10"/>
  <c r="P1114" i="10"/>
  <c r="S1114" i="10"/>
  <c r="N1116" i="10"/>
  <c r="O1116" i="10"/>
  <c r="Q1116" i="10"/>
  <c r="R1116" i="10"/>
  <c r="T1116" i="10"/>
  <c r="U1116" i="10"/>
  <c r="M1117" i="10"/>
  <c r="P1117" i="10"/>
  <c r="S1117" i="10"/>
  <c r="M1118" i="10"/>
  <c r="P1118" i="10"/>
  <c r="S1118" i="10"/>
  <c r="M1119" i="10"/>
  <c r="P1119" i="10"/>
  <c r="S1119" i="10"/>
  <c r="N1120" i="10"/>
  <c r="O1120" i="10"/>
  <c r="Q1120" i="10"/>
  <c r="R1120" i="10"/>
  <c r="T1120" i="10"/>
  <c r="U1120" i="10"/>
  <c r="M1121" i="10"/>
  <c r="P1121" i="10"/>
  <c r="S1121" i="10"/>
  <c r="M1122" i="10"/>
  <c r="P1122" i="10"/>
  <c r="S1122" i="10"/>
  <c r="M1123" i="10"/>
  <c r="P1123" i="10"/>
  <c r="S1123" i="10"/>
  <c r="M1124" i="10"/>
  <c r="P1124" i="10"/>
  <c r="S1124" i="10"/>
  <c r="M1125" i="10"/>
  <c r="P1125" i="10"/>
  <c r="S1125" i="10"/>
  <c r="M1126" i="10"/>
  <c r="P1126" i="10"/>
  <c r="S1126" i="10"/>
  <c r="M1127" i="10"/>
  <c r="P1127" i="10"/>
  <c r="S1127" i="10"/>
  <c r="M1128" i="10"/>
  <c r="P1128" i="10"/>
  <c r="S1128" i="10"/>
  <c r="M1129" i="10"/>
  <c r="P1129" i="10"/>
  <c r="S1129" i="10"/>
  <c r="M1130" i="10"/>
  <c r="P1130" i="10"/>
  <c r="S1130" i="10"/>
  <c r="M1131" i="10"/>
  <c r="P1131" i="10"/>
  <c r="S1131" i="10"/>
  <c r="M1132" i="10"/>
  <c r="P1132" i="10"/>
  <c r="S1132" i="10"/>
  <c r="M1133" i="10"/>
  <c r="P1133" i="10"/>
  <c r="S1133" i="10"/>
  <c r="M1134" i="10"/>
  <c r="P1134" i="10"/>
  <c r="S1134" i="10"/>
  <c r="M1135" i="10"/>
  <c r="P1135" i="10"/>
  <c r="S1135" i="10"/>
  <c r="M1136" i="10"/>
  <c r="P1136" i="10"/>
  <c r="S1136" i="10"/>
  <c r="M1138" i="10"/>
  <c r="P1138" i="10"/>
  <c r="S1138" i="10"/>
  <c r="N1140" i="10"/>
  <c r="O1140" i="10"/>
  <c r="Q1140" i="10"/>
  <c r="R1140" i="10"/>
  <c r="T1140" i="10"/>
  <c r="U1140" i="10"/>
  <c r="M1141" i="10"/>
  <c r="P1141" i="10"/>
  <c r="S1141" i="10"/>
  <c r="M1142" i="10"/>
  <c r="P1142" i="10"/>
  <c r="S1142" i="10"/>
  <c r="M1143" i="10"/>
  <c r="P1143" i="10"/>
  <c r="S1143" i="10"/>
  <c r="N1144" i="10"/>
  <c r="O1144" i="10"/>
  <c r="Q1144" i="10"/>
  <c r="R1144" i="10"/>
  <c r="T1144" i="10"/>
  <c r="U1144" i="10"/>
  <c r="M1145" i="10"/>
  <c r="P1145" i="10"/>
  <c r="S1145" i="10"/>
  <c r="M1146" i="10"/>
  <c r="P1146" i="10"/>
  <c r="S1146" i="10"/>
  <c r="M1147" i="10"/>
  <c r="P1147" i="10"/>
  <c r="S1147" i="10"/>
  <c r="M1148" i="10"/>
  <c r="P1148" i="10"/>
  <c r="S1148" i="10"/>
  <c r="M1149" i="10"/>
  <c r="P1149" i="10"/>
  <c r="S1149" i="10"/>
  <c r="M1150" i="10"/>
  <c r="P1150" i="10"/>
  <c r="S1150" i="10"/>
  <c r="M1151" i="10"/>
  <c r="P1151" i="10"/>
  <c r="S1151" i="10"/>
  <c r="M1152" i="10"/>
  <c r="P1152" i="10"/>
  <c r="S1152" i="10"/>
  <c r="M1153" i="10"/>
  <c r="P1153" i="10"/>
  <c r="S1153" i="10"/>
  <c r="M1154" i="10"/>
  <c r="P1154" i="10"/>
  <c r="S1154" i="10"/>
  <c r="M1155" i="10"/>
  <c r="P1155" i="10"/>
  <c r="S1155" i="10"/>
  <c r="M1156" i="10"/>
  <c r="P1156" i="10"/>
  <c r="S1156" i="10"/>
  <c r="M1157" i="10"/>
  <c r="P1157" i="10"/>
  <c r="S1157" i="10"/>
  <c r="M1158" i="10"/>
  <c r="P1158" i="10"/>
  <c r="S1158" i="10"/>
  <c r="M1159" i="10"/>
  <c r="P1159" i="10"/>
  <c r="S1159" i="10"/>
  <c r="M1160" i="10"/>
  <c r="P1160" i="10"/>
  <c r="S1160" i="10"/>
  <c r="M1162" i="10"/>
  <c r="P1162" i="10"/>
  <c r="S1162" i="10"/>
  <c r="N1164" i="10"/>
  <c r="O1164" i="10"/>
  <c r="Q1164" i="10"/>
  <c r="R1164" i="10"/>
  <c r="T1164" i="10"/>
  <c r="U1164" i="10"/>
  <c r="M1165" i="10"/>
  <c r="P1165" i="10"/>
  <c r="S1165" i="10"/>
  <c r="M1166" i="10"/>
  <c r="P1166" i="10"/>
  <c r="S1166" i="10"/>
  <c r="M1167" i="10"/>
  <c r="P1167" i="10"/>
  <c r="S1167" i="10"/>
  <c r="N1168" i="10"/>
  <c r="O1168" i="10"/>
  <c r="Q1168" i="10"/>
  <c r="R1168" i="10"/>
  <c r="T1168" i="10"/>
  <c r="U1168" i="10"/>
  <c r="M1169" i="10"/>
  <c r="P1169" i="10"/>
  <c r="S1169" i="10"/>
  <c r="M1170" i="10"/>
  <c r="P1170" i="10"/>
  <c r="S1170" i="10"/>
  <c r="M1171" i="10"/>
  <c r="P1171" i="10"/>
  <c r="S1171" i="10"/>
  <c r="M1172" i="10"/>
  <c r="P1172" i="10"/>
  <c r="S1172" i="10"/>
  <c r="M1173" i="10"/>
  <c r="P1173" i="10"/>
  <c r="S1173" i="10"/>
  <c r="M1174" i="10"/>
  <c r="P1174" i="10"/>
  <c r="S1174" i="10"/>
  <c r="M1175" i="10"/>
  <c r="P1175" i="10"/>
  <c r="S1175" i="10"/>
  <c r="M1176" i="10"/>
  <c r="P1176" i="10"/>
  <c r="S1176" i="10"/>
  <c r="M1177" i="10"/>
  <c r="P1177" i="10"/>
  <c r="S1177" i="10"/>
  <c r="M1178" i="10"/>
  <c r="P1178" i="10"/>
  <c r="S1178" i="10"/>
  <c r="M1179" i="10"/>
  <c r="P1179" i="10"/>
  <c r="S1179" i="10"/>
  <c r="M1180" i="10"/>
  <c r="P1180" i="10"/>
  <c r="S1180" i="10"/>
  <c r="M1181" i="10"/>
  <c r="P1181" i="10"/>
  <c r="S1181" i="10"/>
  <c r="M1182" i="10"/>
  <c r="P1182" i="10"/>
  <c r="S1182" i="10"/>
  <c r="M1183" i="10"/>
  <c r="P1183" i="10"/>
  <c r="S1183" i="10"/>
  <c r="M1184" i="10"/>
  <c r="P1184" i="10"/>
  <c r="S1184" i="10"/>
  <c r="M1186" i="10"/>
  <c r="P1186" i="10"/>
  <c r="S1186" i="10"/>
  <c r="N1188" i="10"/>
  <c r="O1188" i="10"/>
  <c r="Q1188" i="10"/>
  <c r="R1188" i="10"/>
  <c r="T1188" i="10"/>
  <c r="U1188" i="10"/>
  <c r="M1189" i="10"/>
  <c r="P1189" i="10"/>
  <c r="S1189" i="10"/>
  <c r="M1190" i="10"/>
  <c r="P1190" i="10"/>
  <c r="S1190" i="10"/>
  <c r="M1191" i="10"/>
  <c r="P1191" i="10"/>
  <c r="S1191" i="10"/>
  <c r="N1192" i="10"/>
  <c r="O1192" i="10"/>
  <c r="Q1192" i="10"/>
  <c r="R1192" i="10"/>
  <c r="T1192" i="10"/>
  <c r="U1192" i="10"/>
  <c r="M1193" i="10"/>
  <c r="P1193" i="10"/>
  <c r="S1193" i="10"/>
  <c r="M1194" i="10"/>
  <c r="P1194" i="10"/>
  <c r="S1194" i="10"/>
  <c r="M1195" i="10"/>
  <c r="P1195" i="10"/>
  <c r="S1195" i="10"/>
  <c r="M1196" i="10"/>
  <c r="P1196" i="10"/>
  <c r="S1196" i="10"/>
  <c r="M1197" i="10"/>
  <c r="P1197" i="10"/>
  <c r="S1197" i="10"/>
  <c r="M1198" i="10"/>
  <c r="P1198" i="10"/>
  <c r="S1198" i="10"/>
  <c r="M1199" i="10"/>
  <c r="P1199" i="10"/>
  <c r="S1199" i="10"/>
  <c r="M1200" i="10"/>
  <c r="P1200" i="10"/>
  <c r="S1200" i="10"/>
  <c r="M1201" i="10"/>
  <c r="P1201" i="10"/>
  <c r="S1201" i="10"/>
  <c r="M1202" i="10"/>
  <c r="P1202" i="10"/>
  <c r="S1202" i="10"/>
  <c r="M1203" i="10"/>
  <c r="P1203" i="10"/>
  <c r="S1203" i="10"/>
  <c r="M1204" i="10"/>
  <c r="P1204" i="10"/>
  <c r="S1204" i="10"/>
  <c r="M1205" i="10"/>
  <c r="P1205" i="10"/>
  <c r="S1205" i="10"/>
  <c r="M1206" i="10"/>
  <c r="P1206" i="10"/>
  <c r="S1206" i="10"/>
  <c r="M1207" i="10"/>
  <c r="P1207" i="10"/>
  <c r="S1207" i="10"/>
  <c r="M1208" i="10"/>
  <c r="P1208" i="10"/>
  <c r="S1208" i="10"/>
  <c r="M1234" i="10"/>
  <c r="P1234" i="10"/>
  <c r="S1234" i="10"/>
  <c r="N1236" i="10"/>
  <c r="O1236" i="10"/>
  <c r="Q1236" i="10"/>
  <c r="R1236" i="10"/>
  <c r="T1236" i="10"/>
  <c r="U1236" i="10"/>
  <c r="M1237" i="10"/>
  <c r="P1237" i="10"/>
  <c r="S1237" i="10"/>
  <c r="M1238" i="10"/>
  <c r="P1238" i="10"/>
  <c r="S1238" i="10"/>
  <c r="M1239" i="10"/>
  <c r="P1239" i="10"/>
  <c r="S1239" i="10"/>
  <c r="N1240" i="10"/>
  <c r="O1240" i="10"/>
  <c r="Q1240" i="10"/>
  <c r="R1240" i="10"/>
  <c r="T1240" i="10"/>
  <c r="U1240" i="10"/>
  <c r="M1241" i="10"/>
  <c r="P1241" i="10"/>
  <c r="S1241" i="10"/>
  <c r="M1242" i="10"/>
  <c r="P1242" i="10"/>
  <c r="S1242" i="10"/>
  <c r="M1243" i="10"/>
  <c r="P1243" i="10"/>
  <c r="S1243" i="10"/>
  <c r="M1244" i="10"/>
  <c r="P1244" i="10"/>
  <c r="S1244" i="10"/>
  <c r="M1245" i="10"/>
  <c r="P1245" i="10"/>
  <c r="S1245" i="10"/>
  <c r="M1246" i="10"/>
  <c r="P1246" i="10"/>
  <c r="S1246" i="10"/>
  <c r="M1247" i="10"/>
  <c r="P1247" i="10"/>
  <c r="S1247" i="10"/>
  <c r="M1248" i="10"/>
  <c r="P1248" i="10"/>
  <c r="S1248" i="10"/>
  <c r="M1249" i="10"/>
  <c r="P1249" i="10"/>
  <c r="S1249" i="10"/>
  <c r="M1250" i="10"/>
  <c r="P1250" i="10"/>
  <c r="S1250" i="10"/>
  <c r="M1251" i="10"/>
  <c r="P1251" i="10"/>
  <c r="S1251" i="10"/>
  <c r="M1252" i="10"/>
  <c r="P1252" i="10"/>
  <c r="S1252" i="10"/>
  <c r="M1253" i="10"/>
  <c r="P1253" i="10"/>
  <c r="S1253" i="10"/>
  <c r="M1254" i="10"/>
  <c r="P1254" i="10"/>
  <c r="S1254" i="10"/>
  <c r="M1255" i="10"/>
  <c r="P1255" i="10"/>
  <c r="S1255" i="10"/>
  <c r="M1256" i="10"/>
  <c r="P1256" i="10"/>
  <c r="S1256" i="10"/>
  <c r="N1282" i="10"/>
  <c r="N1258" i="10" s="1"/>
  <c r="O1282" i="10"/>
  <c r="O1258" i="10" s="1"/>
  <c r="Q1282" i="10"/>
  <c r="Q1258" i="10" s="1"/>
  <c r="R1282" i="10"/>
  <c r="R1258" i="10" s="1"/>
  <c r="T1282" i="10"/>
  <c r="T1258" i="10" s="1"/>
  <c r="U1282" i="10"/>
  <c r="U1258" i="10" s="1"/>
  <c r="N1261" i="10"/>
  <c r="O1261" i="10"/>
  <c r="Q1261" i="10"/>
  <c r="R1261" i="10"/>
  <c r="T1261" i="10"/>
  <c r="U1261" i="10"/>
  <c r="N1262" i="10"/>
  <c r="O1262" i="10"/>
  <c r="Q1262" i="10"/>
  <c r="R1262" i="10"/>
  <c r="T1262" i="10"/>
  <c r="U1262" i="10"/>
  <c r="N1263" i="10"/>
  <c r="O1263" i="10"/>
  <c r="Q1263" i="10"/>
  <c r="R1263" i="10"/>
  <c r="T1263" i="10"/>
  <c r="U1263" i="10"/>
  <c r="N1265" i="10"/>
  <c r="O1265" i="10"/>
  <c r="Q1265" i="10"/>
  <c r="R1265" i="10"/>
  <c r="T1265" i="10"/>
  <c r="U1265" i="10"/>
  <c r="N1266" i="10"/>
  <c r="O1266" i="10"/>
  <c r="Q1266" i="10"/>
  <c r="R1266" i="10"/>
  <c r="T1266" i="10"/>
  <c r="U1266" i="10"/>
  <c r="N1267" i="10"/>
  <c r="O1267" i="10"/>
  <c r="Q1267" i="10"/>
  <c r="R1267" i="10"/>
  <c r="T1267" i="10"/>
  <c r="U1267" i="10"/>
  <c r="N1268" i="10"/>
  <c r="O1268" i="10"/>
  <c r="Q1268" i="10"/>
  <c r="R1268" i="10"/>
  <c r="T1268" i="10"/>
  <c r="U1268" i="10"/>
  <c r="N1269" i="10"/>
  <c r="O1269" i="10"/>
  <c r="Q1269" i="10"/>
  <c r="R1269" i="10"/>
  <c r="T1269" i="10"/>
  <c r="U1269" i="10"/>
  <c r="N1270" i="10"/>
  <c r="O1270" i="10"/>
  <c r="Q1270" i="10"/>
  <c r="R1270" i="10"/>
  <c r="T1270" i="10"/>
  <c r="U1270" i="10"/>
  <c r="N1271" i="10"/>
  <c r="O1271" i="10"/>
  <c r="Q1271" i="10"/>
  <c r="R1271" i="10"/>
  <c r="T1271" i="10"/>
  <c r="U1271" i="10"/>
  <c r="N1272" i="10"/>
  <c r="O1272" i="10"/>
  <c r="Q1272" i="10"/>
  <c r="R1272" i="10"/>
  <c r="T1272" i="10"/>
  <c r="U1272" i="10"/>
  <c r="N1273" i="10"/>
  <c r="O1273" i="10"/>
  <c r="Q1273" i="10"/>
  <c r="R1273" i="10"/>
  <c r="T1273" i="10"/>
  <c r="U1273" i="10"/>
  <c r="N1274" i="10"/>
  <c r="O1274" i="10"/>
  <c r="Q1274" i="10"/>
  <c r="R1274" i="10"/>
  <c r="T1274" i="10"/>
  <c r="U1274" i="10"/>
  <c r="N1275" i="10"/>
  <c r="O1275" i="10"/>
  <c r="Q1275" i="10"/>
  <c r="R1275" i="10"/>
  <c r="T1275" i="10"/>
  <c r="U1275" i="10"/>
  <c r="N1276" i="10"/>
  <c r="O1276" i="10"/>
  <c r="Q1276" i="10"/>
  <c r="R1276" i="10"/>
  <c r="T1276" i="10"/>
  <c r="U1276" i="10"/>
  <c r="N1277" i="10"/>
  <c r="O1277" i="10"/>
  <c r="Q1277" i="10"/>
  <c r="R1277" i="10"/>
  <c r="T1277" i="10"/>
  <c r="U1277" i="10"/>
  <c r="N1278" i="10"/>
  <c r="O1278" i="10"/>
  <c r="Q1278" i="10"/>
  <c r="R1278" i="10"/>
  <c r="T1278" i="10"/>
  <c r="U1278" i="10"/>
  <c r="N1279" i="10"/>
  <c r="O1279" i="10"/>
  <c r="Q1279" i="10"/>
  <c r="R1279" i="10"/>
  <c r="T1279" i="10"/>
  <c r="U1279" i="10"/>
  <c r="N1280" i="10"/>
  <c r="O1280" i="10"/>
  <c r="Q1280" i="10"/>
  <c r="R1280" i="10"/>
  <c r="T1280" i="10"/>
  <c r="U1280" i="10"/>
  <c r="M1306" i="10"/>
  <c r="P1306" i="10"/>
  <c r="S1306" i="10"/>
  <c r="N1308" i="10"/>
  <c r="O1308" i="10"/>
  <c r="Q1308" i="10"/>
  <c r="R1308" i="10"/>
  <c r="T1308" i="10"/>
  <c r="U1308" i="10"/>
  <c r="M1309" i="10"/>
  <c r="P1309" i="10"/>
  <c r="S1309" i="10"/>
  <c r="M1310" i="10"/>
  <c r="P1310" i="10"/>
  <c r="S1310" i="10"/>
  <c r="M1311" i="10"/>
  <c r="P1311" i="10"/>
  <c r="S1311" i="10"/>
  <c r="N1312" i="10"/>
  <c r="O1312" i="10"/>
  <c r="Q1312" i="10"/>
  <c r="R1312" i="10"/>
  <c r="T1312" i="10"/>
  <c r="U1312" i="10"/>
  <c r="M1313" i="10"/>
  <c r="P1313" i="10"/>
  <c r="S1313" i="10"/>
  <c r="M1314" i="10"/>
  <c r="P1314" i="10"/>
  <c r="S1314" i="10"/>
  <c r="M1315" i="10"/>
  <c r="P1315" i="10"/>
  <c r="S1315" i="10"/>
  <c r="M1316" i="10"/>
  <c r="P1316" i="10"/>
  <c r="S1316" i="10"/>
  <c r="M1317" i="10"/>
  <c r="P1317" i="10"/>
  <c r="S1317" i="10"/>
  <c r="M1318" i="10"/>
  <c r="P1318" i="10"/>
  <c r="S1318" i="10"/>
  <c r="M1319" i="10"/>
  <c r="P1319" i="10"/>
  <c r="S1319" i="10"/>
  <c r="M1320" i="10"/>
  <c r="P1320" i="10"/>
  <c r="S1320" i="10"/>
  <c r="M1321" i="10"/>
  <c r="P1321" i="10"/>
  <c r="S1321" i="10"/>
  <c r="M1322" i="10"/>
  <c r="P1322" i="10"/>
  <c r="S1322" i="10"/>
  <c r="M1323" i="10"/>
  <c r="P1323" i="10"/>
  <c r="S1323" i="10"/>
  <c r="M1324" i="10"/>
  <c r="P1324" i="10"/>
  <c r="S1324" i="10"/>
  <c r="M1325" i="10"/>
  <c r="P1325" i="10"/>
  <c r="S1325" i="10"/>
  <c r="M1326" i="10"/>
  <c r="P1326" i="10"/>
  <c r="S1326" i="10"/>
  <c r="M1327" i="10"/>
  <c r="P1327" i="10"/>
  <c r="S1327" i="10"/>
  <c r="M1328" i="10"/>
  <c r="P1328" i="10"/>
  <c r="S1328" i="10"/>
  <c r="M1330" i="10"/>
  <c r="P1330" i="10"/>
  <c r="S1330" i="10"/>
  <c r="N1332" i="10"/>
  <c r="O1332" i="10"/>
  <c r="Q1332" i="10"/>
  <c r="R1332" i="10"/>
  <c r="T1332" i="10"/>
  <c r="U1332" i="10"/>
  <c r="M1333" i="10"/>
  <c r="P1333" i="10"/>
  <c r="S1333" i="10"/>
  <c r="M1334" i="10"/>
  <c r="P1334" i="10"/>
  <c r="S1334" i="10"/>
  <c r="M1335" i="10"/>
  <c r="P1335" i="10"/>
  <c r="S1335" i="10"/>
  <c r="N1336" i="10"/>
  <c r="O1336" i="10"/>
  <c r="Q1336" i="10"/>
  <c r="R1336" i="10"/>
  <c r="T1336" i="10"/>
  <c r="U1336" i="10"/>
  <c r="M1337" i="10"/>
  <c r="P1337" i="10"/>
  <c r="S1337" i="10"/>
  <c r="M1338" i="10"/>
  <c r="P1338" i="10"/>
  <c r="S1338" i="10"/>
  <c r="M1339" i="10"/>
  <c r="P1339" i="10"/>
  <c r="S1339" i="10"/>
  <c r="M1340" i="10"/>
  <c r="P1340" i="10"/>
  <c r="S1340" i="10"/>
  <c r="M1341" i="10"/>
  <c r="P1341" i="10"/>
  <c r="S1341" i="10"/>
  <c r="M1342" i="10"/>
  <c r="P1342" i="10"/>
  <c r="S1342" i="10"/>
  <c r="M1343" i="10"/>
  <c r="P1343" i="10"/>
  <c r="S1343" i="10"/>
  <c r="M1344" i="10"/>
  <c r="P1344" i="10"/>
  <c r="S1344" i="10"/>
  <c r="M1345" i="10"/>
  <c r="P1345" i="10"/>
  <c r="S1345" i="10"/>
  <c r="M1346" i="10"/>
  <c r="P1346" i="10"/>
  <c r="S1346" i="10"/>
  <c r="M1347" i="10"/>
  <c r="P1347" i="10"/>
  <c r="S1347" i="10"/>
  <c r="M1348" i="10"/>
  <c r="P1348" i="10"/>
  <c r="S1348" i="10"/>
  <c r="M1349" i="10"/>
  <c r="P1349" i="10"/>
  <c r="S1349" i="10"/>
  <c r="M1350" i="10"/>
  <c r="P1350" i="10"/>
  <c r="S1350" i="10"/>
  <c r="M1351" i="10"/>
  <c r="P1351" i="10"/>
  <c r="S1351" i="10"/>
  <c r="M1352" i="10"/>
  <c r="P1352" i="10"/>
  <c r="S1352" i="10"/>
  <c r="M1354" i="10"/>
  <c r="P1354" i="10"/>
  <c r="S1354" i="10"/>
  <c r="N1356" i="10"/>
  <c r="O1356" i="10"/>
  <c r="Q1356" i="10"/>
  <c r="R1356" i="10"/>
  <c r="T1356" i="10"/>
  <c r="U1356" i="10"/>
  <c r="M1357" i="10"/>
  <c r="P1357" i="10"/>
  <c r="S1357" i="10"/>
  <c r="M1358" i="10"/>
  <c r="P1358" i="10"/>
  <c r="S1358" i="10"/>
  <c r="M1359" i="10"/>
  <c r="P1359" i="10"/>
  <c r="S1359" i="10"/>
  <c r="N1360" i="10"/>
  <c r="O1360" i="10"/>
  <c r="Q1360" i="10"/>
  <c r="R1360" i="10"/>
  <c r="T1360" i="10"/>
  <c r="U1360" i="10"/>
  <c r="M1361" i="10"/>
  <c r="P1361" i="10"/>
  <c r="S1361" i="10"/>
  <c r="M1362" i="10"/>
  <c r="P1362" i="10"/>
  <c r="S1362" i="10"/>
  <c r="M1363" i="10"/>
  <c r="P1363" i="10"/>
  <c r="S1363" i="10"/>
  <c r="M1364" i="10"/>
  <c r="P1364" i="10"/>
  <c r="S1364" i="10"/>
  <c r="M1365" i="10"/>
  <c r="P1365" i="10"/>
  <c r="S1365" i="10"/>
  <c r="M1366" i="10"/>
  <c r="P1366" i="10"/>
  <c r="S1366" i="10"/>
  <c r="M1367" i="10"/>
  <c r="P1367" i="10"/>
  <c r="S1367" i="10"/>
  <c r="M1368" i="10"/>
  <c r="P1368" i="10"/>
  <c r="S1368" i="10"/>
  <c r="M1369" i="10"/>
  <c r="P1369" i="10"/>
  <c r="S1369" i="10"/>
  <c r="M1370" i="10"/>
  <c r="P1370" i="10"/>
  <c r="S1370" i="10"/>
  <c r="M1371" i="10"/>
  <c r="P1371" i="10"/>
  <c r="S1371" i="10"/>
  <c r="M1372" i="10"/>
  <c r="P1372" i="10"/>
  <c r="S1372" i="10"/>
  <c r="M1373" i="10"/>
  <c r="P1373" i="10"/>
  <c r="S1373" i="10"/>
  <c r="M1374" i="10"/>
  <c r="P1374" i="10"/>
  <c r="S1374" i="10"/>
  <c r="M1375" i="10"/>
  <c r="P1375" i="10"/>
  <c r="S1375" i="10"/>
  <c r="M1376" i="10"/>
  <c r="P1376" i="10"/>
  <c r="S1376" i="10"/>
  <c r="M1378" i="10"/>
  <c r="P1378" i="10"/>
  <c r="S1378" i="10"/>
  <c r="N1380" i="10"/>
  <c r="O1380" i="10"/>
  <c r="Q1380" i="10"/>
  <c r="R1380" i="10"/>
  <c r="T1380" i="10"/>
  <c r="U1380" i="10"/>
  <c r="M1381" i="10"/>
  <c r="P1381" i="10"/>
  <c r="S1381" i="10"/>
  <c r="M1382" i="10"/>
  <c r="P1382" i="10"/>
  <c r="S1382" i="10"/>
  <c r="M1383" i="10"/>
  <c r="P1383" i="10"/>
  <c r="S1383" i="10"/>
  <c r="N1384" i="10"/>
  <c r="O1384" i="10"/>
  <c r="Q1384" i="10"/>
  <c r="R1384" i="10"/>
  <c r="T1384" i="10"/>
  <c r="U1384" i="10"/>
  <c r="M1385" i="10"/>
  <c r="P1385" i="10"/>
  <c r="S1385" i="10"/>
  <c r="M1386" i="10"/>
  <c r="P1386" i="10"/>
  <c r="S1386" i="10"/>
  <c r="M1387" i="10"/>
  <c r="P1387" i="10"/>
  <c r="S1387" i="10"/>
  <c r="M1388" i="10"/>
  <c r="P1388" i="10"/>
  <c r="S1388" i="10"/>
  <c r="M1389" i="10"/>
  <c r="P1389" i="10"/>
  <c r="S1389" i="10"/>
  <c r="M1390" i="10"/>
  <c r="P1390" i="10"/>
  <c r="S1390" i="10"/>
  <c r="M1391" i="10"/>
  <c r="P1391" i="10"/>
  <c r="S1391" i="10"/>
  <c r="M1392" i="10"/>
  <c r="P1392" i="10"/>
  <c r="S1392" i="10"/>
  <c r="M1393" i="10"/>
  <c r="P1393" i="10"/>
  <c r="S1393" i="10"/>
  <c r="M1394" i="10"/>
  <c r="P1394" i="10"/>
  <c r="S1394" i="10"/>
  <c r="M1395" i="10"/>
  <c r="P1395" i="10"/>
  <c r="S1395" i="10"/>
  <c r="M1396" i="10"/>
  <c r="P1396" i="10"/>
  <c r="S1396" i="10"/>
  <c r="M1397" i="10"/>
  <c r="P1397" i="10"/>
  <c r="S1397" i="10"/>
  <c r="M1398" i="10"/>
  <c r="P1398" i="10"/>
  <c r="S1398" i="10"/>
  <c r="M1399" i="10"/>
  <c r="P1399" i="10"/>
  <c r="S1399" i="10"/>
  <c r="M1400" i="10"/>
  <c r="P1400" i="10"/>
  <c r="S1400" i="10"/>
  <c r="M1426" i="10"/>
  <c r="P1426" i="10"/>
  <c r="S1426" i="10"/>
  <c r="N1428" i="10"/>
  <c r="O1428" i="10"/>
  <c r="Q1428" i="10"/>
  <c r="R1428" i="10"/>
  <c r="T1428" i="10"/>
  <c r="U1428" i="10"/>
  <c r="M1429" i="10"/>
  <c r="P1429" i="10"/>
  <c r="S1429" i="10"/>
  <c r="M1430" i="10"/>
  <c r="P1430" i="10"/>
  <c r="S1430" i="10"/>
  <c r="M1431" i="10"/>
  <c r="P1431" i="10"/>
  <c r="S1431" i="10"/>
  <c r="N1432" i="10"/>
  <c r="O1432" i="10"/>
  <c r="Q1432" i="10"/>
  <c r="R1432" i="10"/>
  <c r="T1432" i="10"/>
  <c r="U1432" i="10"/>
  <c r="M1433" i="10"/>
  <c r="P1433" i="10"/>
  <c r="S1433" i="10"/>
  <c r="M1434" i="10"/>
  <c r="P1434" i="10"/>
  <c r="S1434" i="10"/>
  <c r="M1435" i="10"/>
  <c r="P1435" i="10"/>
  <c r="S1435" i="10"/>
  <c r="M1436" i="10"/>
  <c r="P1436" i="10"/>
  <c r="S1436" i="10"/>
  <c r="M1437" i="10"/>
  <c r="P1437" i="10"/>
  <c r="S1437" i="10"/>
  <c r="M1438" i="10"/>
  <c r="P1438" i="10"/>
  <c r="S1438" i="10"/>
  <c r="M1439" i="10"/>
  <c r="P1439" i="10"/>
  <c r="S1439" i="10"/>
  <c r="M1440" i="10"/>
  <c r="P1440" i="10"/>
  <c r="S1440" i="10"/>
  <c r="M1441" i="10"/>
  <c r="P1441" i="10"/>
  <c r="S1441" i="10"/>
  <c r="M1442" i="10"/>
  <c r="P1442" i="10"/>
  <c r="S1442" i="10"/>
  <c r="M1443" i="10"/>
  <c r="P1443" i="10"/>
  <c r="S1443" i="10"/>
  <c r="M1444" i="10"/>
  <c r="P1444" i="10"/>
  <c r="S1444" i="10"/>
  <c r="M1445" i="10"/>
  <c r="P1445" i="10"/>
  <c r="S1445" i="10"/>
  <c r="M1446" i="10"/>
  <c r="P1446" i="10"/>
  <c r="S1446" i="10"/>
  <c r="M1447" i="10"/>
  <c r="P1447" i="10"/>
  <c r="S1447" i="10"/>
  <c r="M1448" i="10"/>
  <c r="P1448" i="10"/>
  <c r="S1448" i="10"/>
  <c r="M1450" i="10"/>
  <c r="P1450" i="10"/>
  <c r="S1450" i="10"/>
  <c r="N1452" i="10"/>
  <c r="O1452" i="10"/>
  <c r="Q1452" i="10"/>
  <c r="R1452" i="10"/>
  <c r="T1452" i="10"/>
  <c r="U1452" i="10"/>
  <c r="M1453" i="10"/>
  <c r="P1453" i="10"/>
  <c r="S1453" i="10"/>
  <c r="M1454" i="10"/>
  <c r="P1454" i="10"/>
  <c r="S1454" i="10"/>
  <c r="M1455" i="10"/>
  <c r="P1455" i="10"/>
  <c r="S1455" i="10"/>
  <c r="N1456" i="10"/>
  <c r="O1456" i="10"/>
  <c r="Q1456" i="10"/>
  <c r="R1456" i="10"/>
  <c r="T1456" i="10"/>
  <c r="U1456" i="10"/>
  <c r="M1457" i="10"/>
  <c r="P1457" i="10"/>
  <c r="S1457" i="10"/>
  <c r="M1458" i="10"/>
  <c r="P1458" i="10"/>
  <c r="S1458" i="10"/>
  <c r="M1459" i="10"/>
  <c r="P1459" i="10"/>
  <c r="S1459" i="10"/>
  <c r="M1460" i="10"/>
  <c r="P1460" i="10"/>
  <c r="S1460" i="10"/>
  <c r="M1461" i="10"/>
  <c r="P1461" i="10"/>
  <c r="S1461" i="10"/>
  <c r="M1462" i="10"/>
  <c r="P1462" i="10"/>
  <c r="S1462" i="10"/>
  <c r="M1463" i="10"/>
  <c r="P1463" i="10"/>
  <c r="S1463" i="10"/>
  <c r="M1464" i="10"/>
  <c r="P1464" i="10"/>
  <c r="S1464" i="10"/>
  <c r="M1465" i="10"/>
  <c r="P1465" i="10"/>
  <c r="S1465" i="10"/>
  <c r="M1466" i="10"/>
  <c r="P1466" i="10"/>
  <c r="S1466" i="10"/>
  <c r="M1467" i="10"/>
  <c r="P1467" i="10"/>
  <c r="S1467" i="10"/>
  <c r="M1468" i="10"/>
  <c r="P1468" i="10"/>
  <c r="S1468" i="10"/>
  <c r="M1469" i="10"/>
  <c r="P1469" i="10"/>
  <c r="S1469" i="10"/>
  <c r="M1470" i="10"/>
  <c r="P1470" i="10"/>
  <c r="S1470" i="10"/>
  <c r="M1471" i="10"/>
  <c r="P1471" i="10"/>
  <c r="S1471" i="10"/>
  <c r="M1472" i="10"/>
  <c r="P1472" i="10"/>
  <c r="S1472" i="10"/>
  <c r="M1474" i="10"/>
  <c r="P1474" i="10"/>
  <c r="S1474" i="10"/>
  <c r="N1476" i="10"/>
  <c r="O1476" i="10"/>
  <c r="Q1476" i="10"/>
  <c r="R1476" i="10"/>
  <c r="T1476" i="10"/>
  <c r="U1476" i="10"/>
  <c r="M1477" i="10"/>
  <c r="P1477" i="10"/>
  <c r="S1477" i="10"/>
  <c r="M1478" i="10"/>
  <c r="P1478" i="10"/>
  <c r="S1478" i="10"/>
  <c r="M1479" i="10"/>
  <c r="P1479" i="10"/>
  <c r="S1479" i="10"/>
  <c r="N1480" i="10"/>
  <c r="O1480" i="10"/>
  <c r="Q1480" i="10"/>
  <c r="R1480" i="10"/>
  <c r="T1480" i="10"/>
  <c r="U1480" i="10"/>
  <c r="M1481" i="10"/>
  <c r="P1481" i="10"/>
  <c r="S1481" i="10"/>
  <c r="M1482" i="10"/>
  <c r="P1482" i="10"/>
  <c r="S1482" i="10"/>
  <c r="M1483" i="10"/>
  <c r="P1483" i="10"/>
  <c r="S1483" i="10"/>
  <c r="M1484" i="10"/>
  <c r="P1484" i="10"/>
  <c r="S1484" i="10"/>
  <c r="M1485" i="10"/>
  <c r="P1485" i="10"/>
  <c r="S1485" i="10"/>
  <c r="M1486" i="10"/>
  <c r="P1486" i="10"/>
  <c r="S1486" i="10"/>
  <c r="M1487" i="10"/>
  <c r="P1487" i="10"/>
  <c r="S1487" i="10"/>
  <c r="M1488" i="10"/>
  <c r="P1488" i="10"/>
  <c r="S1488" i="10"/>
  <c r="M1489" i="10"/>
  <c r="P1489" i="10"/>
  <c r="S1489" i="10"/>
  <c r="M1490" i="10"/>
  <c r="P1490" i="10"/>
  <c r="S1490" i="10"/>
  <c r="M1491" i="10"/>
  <c r="P1491" i="10"/>
  <c r="S1491" i="10"/>
  <c r="M1492" i="10"/>
  <c r="P1492" i="10"/>
  <c r="S1492" i="10"/>
  <c r="M1493" i="10"/>
  <c r="P1493" i="10"/>
  <c r="S1493" i="10"/>
  <c r="M1494" i="10"/>
  <c r="P1494" i="10"/>
  <c r="S1494" i="10"/>
  <c r="M1495" i="10"/>
  <c r="P1495" i="10"/>
  <c r="S1495" i="10"/>
  <c r="M1496" i="10"/>
  <c r="P1496" i="10"/>
  <c r="S1496" i="10"/>
  <c r="M1498" i="10"/>
  <c r="P1498" i="10"/>
  <c r="S1498" i="10"/>
  <c r="N1500" i="10"/>
  <c r="O1500" i="10"/>
  <c r="Q1500" i="10"/>
  <c r="R1500" i="10"/>
  <c r="T1500" i="10"/>
  <c r="U1500" i="10"/>
  <c r="M1501" i="10"/>
  <c r="P1501" i="10"/>
  <c r="S1501" i="10"/>
  <c r="M1502" i="10"/>
  <c r="P1502" i="10"/>
  <c r="S1502" i="10"/>
  <c r="M1503" i="10"/>
  <c r="P1503" i="10"/>
  <c r="S1503" i="10"/>
  <c r="N1504" i="10"/>
  <c r="O1504" i="10"/>
  <c r="Q1504" i="10"/>
  <c r="R1504" i="10"/>
  <c r="T1504" i="10"/>
  <c r="U1504" i="10"/>
  <c r="M1505" i="10"/>
  <c r="P1505" i="10"/>
  <c r="S1505" i="10"/>
  <c r="M1506" i="10"/>
  <c r="P1506" i="10"/>
  <c r="S1506" i="10"/>
  <c r="M1507" i="10"/>
  <c r="P1507" i="10"/>
  <c r="S1507" i="10"/>
  <c r="M1508" i="10"/>
  <c r="P1508" i="10"/>
  <c r="S1508" i="10"/>
  <c r="M1509" i="10"/>
  <c r="P1509" i="10"/>
  <c r="S1509" i="10"/>
  <c r="M1510" i="10"/>
  <c r="P1510" i="10"/>
  <c r="S1510" i="10"/>
  <c r="M1511" i="10"/>
  <c r="P1511" i="10"/>
  <c r="S1511" i="10"/>
  <c r="M1512" i="10"/>
  <c r="P1512" i="10"/>
  <c r="S1512" i="10"/>
  <c r="M1513" i="10"/>
  <c r="P1513" i="10"/>
  <c r="S1513" i="10"/>
  <c r="M1514" i="10"/>
  <c r="P1514" i="10"/>
  <c r="S1514" i="10"/>
  <c r="M1515" i="10"/>
  <c r="P1515" i="10"/>
  <c r="S1515" i="10"/>
  <c r="M1516" i="10"/>
  <c r="P1516" i="10"/>
  <c r="S1516" i="10"/>
  <c r="M1517" i="10"/>
  <c r="P1517" i="10"/>
  <c r="S1517" i="10"/>
  <c r="M1518" i="10"/>
  <c r="P1518" i="10"/>
  <c r="S1518" i="10"/>
  <c r="M1519" i="10"/>
  <c r="P1519" i="10"/>
  <c r="S1519" i="10"/>
  <c r="M1520" i="10"/>
  <c r="P1520" i="10"/>
  <c r="S1520" i="10"/>
  <c r="M1522" i="10"/>
  <c r="P1522" i="10"/>
  <c r="S1522" i="10"/>
  <c r="N1524" i="10"/>
  <c r="O1524" i="10"/>
  <c r="Q1524" i="10"/>
  <c r="R1524" i="10"/>
  <c r="T1524" i="10"/>
  <c r="U1524" i="10"/>
  <c r="M1525" i="10"/>
  <c r="P1525" i="10"/>
  <c r="S1525" i="10"/>
  <c r="M1526" i="10"/>
  <c r="P1526" i="10"/>
  <c r="S1526" i="10"/>
  <c r="M1527" i="10"/>
  <c r="P1527" i="10"/>
  <c r="S1527" i="10"/>
  <c r="N1528" i="10"/>
  <c r="O1528" i="10"/>
  <c r="Q1528" i="10"/>
  <c r="R1528" i="10"/>
  <c r="T1528" i="10"/>
  <c r="U1528" i="10"/>
  <c r="M1529" i="10"/>
  <c r="P1529" i="10"/>
  <c r="S1529" i="10"/>
  <c r="M1530" i="10"/>
  <c r="P1530" i="10"/>
  <c r="S1530" i="10"/>
  <c r="M1531" i="10"/>
  <c r="P1531" i="10"/>
  <c r="S1531" i="10"/>
  <c r="M1532" i="10"/>
  <c r="P1532" i="10"/>
  <c r="S1532" i="10"/>
  <c r="M1533" i="10"/>
  <c r="P1533" i="10"/>
  <c r="S1533" i="10"/>
  <c r="M1534" i="10"/>
  <c r="P1534" i="10"/>
  <c r="S1534" i="10"/>
  <c r="M1535" i="10"/>
  <c r="P1535" i="10"/>
  <c r="S1535" i="10"/>
  <c r="M1536" i="10"/>
  <c r="P1536" i="10"/>
  <c r="S1536" i="10"/>
  <c r="M1537" i="10"/>
  <c r="P1537" i="10"/>
  <c r="S1537" i="10"/>
  <c r="M1538" i="10"/>
  <c r="P1538" i="10"/>
  <c r="S1538" i="10"/>
  <c r="M1539" i="10"/>
  <c r="P1539" i="10"/>
  <c r="S1539" i="10"/>
  <c r="M1540" i="10"/>
  <c r="P1540" i="10"/>
  <c r="S1540" i="10"/>
  <c r="M1541" i="10"/>
  <c r="P1541" i="10"/>
  <c r="S1541" i="10"/>
  <c r="M1542" i="10"/>
  <c r="P1542" i="10"/>
  <c r="S1542" i="10"/>
  <c r="M1543" i="10"/>
  <c r="P1543" i="10"/>
  <c r="S1543" i="10"/>
  <c r="M1544" i="10"/>
  <c r="P1544" i="10"/>
  <c r="S1544" i="10"/>
  <c r="M1546" i="10"/>
  <c r="P1546" i="10"/>
  <c r="S1546" i="10"/>
  <c r="N1548" i="10"/>
  <c r="O1548" i="10"/>
  <c r="Q1548" i="10"/>
  <c r="R1548" i="10"/>
  <c r="T1548" i="10"/>
  <c r="U1548" i="10"/>
  <c r="M1549" i="10"/>
  <c r="P1549" i="10"/>
  <c r="S1549" i="10"/>
  <c r="M1550" i="10"/>
  <c r="P1550" i="10"/>
  <c r="S1550" i="10"/>
  <c r="M1551" i="10"/>
  <c r="P1551" i="10"/>
  <c r="S1551" i="10"/>
  <c r="N1552" i="10"/>
  <c r="O1552" i="10"/>
  <c r="Q1552" i="10"/>
  <c r="R1552" i="10"/>
  <c r="T1552" i="10"/>
  <c r="U1552" i="10"/>
  <c r="M1553" i="10"/>
  <c r="P1553" i="10"/>
  <c r="S1553" i="10"/>
  <c r="M1554" i="10"/>
  <c r="P1554" i="10"/>
  <c r="S1554" i="10"/>
  <c r="M1555" i="10"/>
  <c r="P1555" i="10"/>
  <c r="S1555" i="10"/>
  <c r="M1556" i="10"/>
  <c r="P1556" i="10"/>
  <c r="S1556" i="10"/>
  <c r="M1557" i="10"/>
  <c r="P1557" i="10"/>
  <c r="S1557" i="10"/>
  <c r="M1558" i="10"/>
  <c r="P1558" i="10"/>
  <c r="S1558" i="10"/>
  <c r="M1559" i="10"/>
  <c r="P1559" i="10"/>
  <c r="S1559" i="10"/>
  <c r="M1560" i="10"/>
  <c r="P1560" i="10"/>
  <c r="S1560" i="10"/>
  <c r="M1561" i="10"/>
  <c r="P1561" i="10"/>
  <c r="S1561" i="10"/>
  <c r="M1562" i="10"/>
  <c r="P1562" i="10"/>
  <c r="S1562" i="10"/>
  <c r="M1563" i="10"/>
  <c r="P1563" i="10"/>
  <c r="S1563" i="10"/>
  <c r="M1564" i="10"/>
  <c r="P1564" i="10"/>
  <c r="S1564" i="10"/>
  <c r="M1565" i="10"/>
  <c r="P1565" i="10"/>
  <c r="S1565" i="10"/>
  <c r="M1566" i="10"/>
  <c r="P1566" i="10"/>
  <c r="S1566" i="10"/>
  <c r="M1567" i="10"/>
  <c r="P1567" i="10"/>
  <c r="S1567" i="10"/>
  <c r="M1568" i="10"/>
  <c r="P1568" i="10"/>
  <c r="S1568" i="10"/>
  <c r="N1594" i="10"/>
  <c r="O1594" i="10"/>
  <c r="Q1594" i="10"/>
  <c r="R1594" i="10"/>
  <c r="T1594" i="10"/>
  <c r="U1594" i="10"/>
  <c r="N1597" i="10"/>
  <c r="O1597" i="10"/>
  <c r="Q1597" i="10"/>
  <c r="R1597" i="10"/>
  <c r="T1597" i="10"/>
  <c r="U1597" i="10"/>
  <c r="N1598" i="10"/>
  <c r="O1598" i="10"/>
  <c r="Q1598" i="10"/>
  <c r="R1598" i="10"/>
  <c r="T1598" i="10"/>
  <c r="U1598" i="10"/>
  <c r="N1599" i="10"/>
  <c r="O1599" i="10"/>
  <c r="Q1599" i="10"/>
  <c r="R1599" i="10"/>
  <c r="T1599" i="10"/>
  <c r="U1599" i="10"/>
  <c r="N1601" i="10"/>
  <c r="O1601" i="10"/>
  <c r="Q1601" i="10"/>
  <c r="R1601" i="10"/>
  <c r="T1601" i="10"/>
  <c r="U1601" i="10"/>
  <c r="N1602" i="10"/>
  <c r="O1602" i="10"/>
  <c r="Q1602" i="10"/>
  <c r="R1602" i="10"/>
  <c r="T1602" i="10"/>
  <c r="U1602" i="10"/>
  <c r="N1603" i="10"/>
  <c r="O1603" i="10"/>
  <c r="Q1603" i="10"/>
  <c r="R1603" i="10"/>
  <c r="T1603" i="10"/>
  <c r="U1603" i="10"/>
  <c r="N1604" i="10"/>
  <c r="O1604" i="10"/>
  <c r="Q1604" i="10"/>
  <c r="R1604" i="10"/>
  <c r="T1604" i="10"/>
  <c r="U1604" i="10"/>
  <c r="N1605" i="10"/>
  <c r="O1605" i="10"/>
  <c r="Q1605" i="10"/>
  <c r="R1605" i="10"/>
  <c r="T1605" i="10"/>
  <c r="U1605" i="10"/>
  <c r="N1606" i="10"/>
  <c r="O1606" i="10"/>
  <c r="Q1606" i="10"/>
  <c r="R1606" i="10"/>
  <c r="T1606" i="10"/>
  <c r="U1606" i="10"/>
  <c r="N1607" i="10"/>
  <c r="O1607" i="10"/>
  <c r="Q1607" i="10"/>
  <c r="R1607" i="10"/>
  <c r="T1607" i="10"/>
  <c r="U1607" i="10"/>
  <c r="N1608" i="10"/>
  <c r="O1608" i="10"/>
  <c r="Q1608" i="10"/>
  <c r="R1608" i="10"/>
  <c r="T1608" i="10"/>
  <c r="U1608" i="10"/>
  <c r="N1609" i="10"/>
  <c r="O1609" i="10"/>
  <c r="Q1609" i="10"/>
  <c r="R1609" i="10"/>
  <c r="T1609" i="10"/>
  <c r="U1609" i="10"/>
  <c r="N1610" i="10"/>
  <c r="O1610" i="10"/>
  <c r="Q1610" i="10"/>
  <c r="R1610" i="10"/>
  <c r="T1610" i="10"/>
  <c r="U1610" i="10"/>
  <c r="N1611" i="10"/>
  <c r="O1611" i="10"/>
  <c r="Q1611" i="10"/>
  <c r="R1611" i="10"/>
  <c r="T1611" i="10"/>
  <c r="U1611" i="10"/>
  <c r="N1612" i="10"/>
  <c r="N1588" i="10" s="1"/>
  <c r="O1612" i="10"/>
  <c r="Q1612" i="10"/>
  <c r="R1612" i="10"/>
  <c r="T1612" i="10"/>
  <c r="U1612" i="10"/>
  <c r="N1613" i="10"/>
  <c r="N1589" i="10" s="1"/>
  <c r="O1613" i="10"/>
  <c r="Q1613" i="10"/>
  <c r="R1613" i="10"/>
  <c r="T1613" i="10"/>
  <c r="U1613" i="10"/>
  <c r="N1614" i="10"/>
  <c r="O1614" i="10"/>
  <c r="Q1614" i="10"/>
  <c r="R1614" i="10"/>
  <c r="T1614" i="10"/>
  <c r="U1614" i="10"/>
  <c r="N1615" i="10"/>
  <c r="O1615" i="10"/>
  <c r="Q1615" i="10"/>
  <c r="R1615" i="10"/>
  <c r="T1615" i="10"/>
  <c r="U1615" i="10"/>
  <c r="N1616" i="10"/>
  <c r="O1616" i="10"/>
  <c r="Q1616" i="10"/>
  <c r="R1616" i="10"/>
  <c r="T1616" i="10"/>
  <c r="U1616" i="10"/>
  <c r="M1618" i="10"/>
  <c r="P1618" i="10"/>
  <c r="S1618" i="10"/>
  <c r="N1620" i="10"/>
  <c r="O1620" i="10"/>
  <c r="Q1620" i="10"/>
  <c r="R1620" i="10"/>
  <c r="T1620" i="10"/>
  <c r="U1620" i="10"/>
  <c r="M1621" i="10"/>
  <c r="P1621" i="10"/>
  <c r="S1621" i="10"/>
  <c r="M1622" i="10"/>
  <c r="P1622" i="10"/>
  <c r="S1622" i="10"/>
  <c r="M1623" i="10"/>
  <c r="P1623" i="10"/>
  <c r="S1623" i="10"/>
  <c r="N1624" i="10"/>
  <c r="O1624" i="10"/>
  <c r="Q1624" i="10"/>
  <c r="R1624" i="10"/>
  <c r="T1624" i="10"/>
  <c r="U1624" i="10"/>
  <c r="M1625" i="10"/>
  <c r="P1625" i="10"/>
  <c r="S1625" i="10"/>
  <c r="M1626" i="10"/>
  <c r="P1626" i="10"/>
  <c r="S1626" i="10"/>
  <c r="M1627" i="10"/>
  <c r="P1627" i="10"/>
  <c r="S1627" i="10"/>
  <c r="M1628" i="10"/>
  <c r="P1628" i="10"/>
  <c r="S1628" i="10"/>
  <c r="M1629" i="10"/>
  <c r="P1629" i="10"/>
  <c r="S1629" i="10"/>
  <c r="M1630" i="10"/>
  <c r="P1630" i="10"/>
  <c r="S1630" i="10"/>
  <c r="M1631" i="10"/>
  <c r="P1631" i="10"/>
  <c r="S1631" i="10"/>
  <c r="M1632" i="10"/>
  <c r="P1632" i="10"/>
  <c r="S1632" i="10"/>
  <c r="M1633" i="10"/>
  <c r="P1633" i="10"/>
  <c r="S1633" i="10"/>
  <c r="M1634" i="10"/>
  <c r="P1634" i="10"/>
  <c r="S1634" i="10"/>
  <c r="M1635" i="10"/>
  <c r="P1635" i="10"/>
  <c r="S1635" i="10"/>
  <c r="M1636" i="10"/>
  <c r="P1636" i="10"/>
  <c r="S1636" i="10"/>
  <c r="M1637" i="10"/>
  <c r="P1637" i="10"/>
  <c r="S1637" i="10"/>
  <c r="M1638" i="10"/>
  <c r="P1638" i="10"/>
  <c r="S1638" i="10"/>
  <c r="M1639" i="10"/>
  <c r="P1639" i="10"/>
  <c r="S1639" i="10"/>
  <c r="M1640" i="10"/>
  <c r="P1640" i="10"/>
  <c r="S1640" i="10"/>
  <c r="M1642" i="10"/>
  <c r="P1642" i="10"/>
  <c r="S1642" i="10"/>
  <c r="N1644" i="10"/>
  <c r="O1644" i="10"/>
  <c r="Q1644" i="10"/>
  <c r="R1644" i="10"/>
  <c r="T1644" i="10"/>
  <c r="U1644" i="10"/>
  <c r="M1645" i="10"/>
  <c r="P1645" i="10"/>
  <c r="S1645" i="10"/>
  <c r="M1646" i="10"/>
  <c r="P1646" i="10"/>
  <c r="S1646" i="10"/>
  <c r="M1647" i="10"/>
  <c r="P1647" i="10"/>
  <c r="S1647" i="10"/>
  <c r="N1648" i="10"/>
  <c r="O1648" i="10"/>
  <c r="Q1648" i="10"/>
  <c r="R1648" i="10"/>
  <c r="T1648" i="10"/>
  <c r="U1648" i="10"/>
  <c r="M1649" i="10"/>
  <c r="P1649" i="10"/>
  <c r="S1649" i="10"/>
  <c r="M1650" i="10"/>
  <c r="P1650" i="10"/>
  <c r="S1650" i="10"/>
  <c r="M1651" i="10"/>
  <c r="P1651" i="10"/>
  <c r="S1651" i="10"/>
  <c r="M1652" i="10"/>
  <c r="P1652" i="10"/>
  <c r="S1652" i="10"/>
  <c r="M1653" i="10"/>
  <c r="P1653" i="10"/>
  <c r="S1653" i="10"/>
  <c r="M1654" i="10"/>
  <c r="P1654" i="10"/>
  <c r="S1654" i="10"/>
  <c r="M1655" i="10"/>
  <c r="P1655" i="10"/>
  <c r="S1655" i="10"/>
  <c r="M1656" i="10"/>
  <c r="P1656" i="10"/>
  <c r="S1656" i="10"/>
  <c r="M1657" i="10"/>
  <c r="P1657" i="10"/>
  <c r="S1657" i="10"/>
  <c r="M1658" i="10"/>
  <c r="P1658" i="10"/>
  <c r="S1658" i="10"/>
  <c r="M1659" i="10"/>
  <c r="P1659" i="10"/>
  <c r="S1659" i="10"/>
  <c r="M1660" i="10"/>
  <c r="P1660" i="10"/>
  <c r="S1660" i="10"/>
  <c r="M1661" i="10"/>
  <c r="P1661" i="10"/>
  <c r="S1661" i="10"/>
  <c r="M1662" i="10"/>
  <c r="P1662" i="10"/>
  <c r="S1662" i="10"/>
  <c r="M1663" i="10"/>
  <c r="P1663" i="10"/>
  <c r="S1663" i="10"/>
  <c r="M1664" i="10"/>
  <c r="P1664" i="10"/>
  <c r="S1664" i="10"/>
  <c r="M1666" i="10"/>
  <c r="P1666" i="10"/>
  <c r="S1666" i="10"/>
  <c r="N1668" i="10"/>
  <c r="O1668" i="10"/>
  <c r="Q1668" i="10"/>
  <c r="R1668" i="10"/>
  <c r="T1668" i="10"/>
  <c r="U1668" i="10"/>
  <c r="M1669" i="10"/>
  <c r="P1669" i="10"/>
  <c r="S1669" i="10"/>
  <c r="M1670" i="10"/>
  <c r="P1670" i="10"/>
  <c r="S1670" i="10"/>
  <c r="M1671" i="10"/>
  <c r="P1671" i="10"/>
  <c r="S1671" i="10"/>
  <c r="N1672" i="10"/>
  <c r="O1672" i="10"/>
  <c r="Q1672" i="10"/>
  <c r="R1672" i="10"/>
  <c r="T1672" i="10"/>
  <c r="U1672" i="10"/>
  <c r="M1673" i="10"/>
  <c r="P1673" i="10"/>
  <c r="S1673" i="10"/>
  <c r="M1674" i="10"/>
  <c r="P1674" i="10"/>
  <c r="S1674" i="10"/>
  <c r="M1675" i="10"/>
  <c r="P1675" i="10"/>
  <c r="S1675" i="10"/>
  <c r="M1676" i="10"/>
  <c r="P1676" i="10"/>
  <c r="S1676" i="10"/>
  <c r="M1677" i="10"/>
  <c r="P1677" i="10"/>
  <c r="S1677" i="10"/>
  <c r="M1678" i="10"/>
  <c r="P1678" i="10"/>
  <c r="S1678" i="10"/>
  <c r="M1679" i="10"/>
  <c r="P1679" i="10"/>
  <c r="S1679" i="10"/>
  <c r="M1680" i="10"/>
  <c r="P1680" i="10"/>
  <c r="S1680" i="10"/>
  <c r="M1681" i="10"/>
  <c r="P1681" i="10"/>
  <c r="S1681" i="10"/>
  <c r="M1682" i="10"/>
  <c r="P1682" i="10"/>
  <c r="S1682" i="10"/>
  <c r="M1683" i="10"/>
  <c r="P1683" i="10"/>
  <c r="S1683" i="10"/>
  <c r="M1684" i="10"/>
  <c r="P1684" i="10"/>
  <c r="S1684" i="10"/>
  <c r="M1685" i="10"/>
  <c r="P1685" i="10"/>
  <c r="S1685" i="10"/>
  <c r="M1686" i="10"/>
  <c r="P1686" i="10"/>
  <c r="S1686" i="10"/>
  <c r="M1687" i="10"/>
  <c r="P1687" i="10"/>
  <c r="S1687" i="10"/>
  <c r="M1688" i="10"/>
  <c r="P1688" i="10"/>
  <c r="S1688" i="10"/>
  <c r="M1690" i="10"/>
  <c r="P1690" i="10"/>
  <c r="S1690" i="10"/>
  <c r="N1692" i="10"/>
  <c r="O1692" i="10"/>
  <c r="Q1692" i="10"/>
  <c r="R1692" i="10"/>
  <c r="T1692" i="10"/>
  <c r="U1692" i="10"/>
  <c r="M1693" i="10"/>
  <c r="P1693" i="10"/>
  <c r="S1693" i="10"/>
  <c r="M1694" i="10"/>
  <c r="P1694" i="10"/>
  <c r="S1694" i="10"/>
  <c r="M1695" i="10"/>
  <c r="P1695" i="10"/>
  <c r="S1695" i="10"/>
  <c r="N1696" i="10"/>
  <c r="O1696" i="10"/>
  <c r="Q1696" i="10"/>
  <c r="R1696" i="10"/>
  <c r="T1696" i="10"/>
  <c r="U1696" i="10"/>
  <c r="M1697" i="10"/>
  <c r="P1697" i="10"/>
  <c r="S1697" i="10"/>
  <c r="M1698" i="10"/>
  <c r="P1698" i="10"/>
  <c r="S1698" i="10"/>
  <c r="M1699" i="10"/>
  <c r="P1699" i="10"/>
  <c r="S1699" i="10"/>
  <c r="M1700" i="10"/>
  <c r="P1700" i="10"/>
  <c r="S1700" i="10"/>
  <c r="M1701" i="10"/>
  <c r="P1701" i="10"/>
  <c r="S1701" i="10"/>
  <c r="M1702" i="10"/>
  <c r="P1702" i="10"/>
  <c r="S1702" i="10"/>
  <c r="M1703" i="10"/>
  <c r="P1703" i="10"/>
  <c r="S1703" i="10"/>
  <c r="M1704" i="10"/>
  <c r="P1704" i="10"/>
  <c r="S1704" i="10"/>
  <c r="M1705" i="10"/>
  <c r="P1705" i="10"/>
  <c r="S1705" i="10"/>
  <c r="M1706" i="10"/>
  <c r="P1706" i="10"/>
  <c r="S1706" i="10"/>
  <c r="M1707" i="10"/>
  <c r="P1707" i="10"/>
  <c r="S1707" i="10"/>
  <c r="M1708" i="10"/>
  <c r="P1708" i="10"/>
  <c r="S1708" i="10"/>
  <c r="M1709" i="10"/>
  <c r="P1709" i="10"/>
  <c r="S1709" i="10"/>
  <c r="M1710" i="10"/>
  <c r="P1710" i="10"/>
  <c r="S1710" i="10"/>
  <c r="M1711" i="10"/>
  <c r="P1711" i="10"/>
  <c r="S1711" i="10"/>
  <c r="M1712" i="10"/>
  <c r="P1712" i="10"/>
  <c r="S1712" i="10"/>
  <c r="M1714" i="10"/>
  <c r="P1714" i="10"/>
  <c r="S1714" i="10"/>
  <c r="N1716" i="10"/>
  <c r="O1716" i="10"/>
  <c r="Q1716" i="10"/>
  <c r="R1716" i="10"/>
  <c r="T1716" i="10"/>
  <c r="U1716" i="10"/>
  <c r="M1717" i="10"/>
  <c r="P1717" i="10"/>
  <c r="S1717" i="10"/>
  <c r="M1718" i="10"/>
  <c r="P1718" i="10"/>
  <c r="S1718" i="10"/>
  <c r="M1719" i="10"/>
  <c r="P1719" i="10"/>
  <c r="S1719" i="10"/>
  <c r="N1720" i="10"/>
  <c r="O1720" i="10"/>
  <c r="Q1720" i="10"/>
  <c r="R1720" i="10"/>
  <c r="T1720" i="10"/>
  <c r="U1720" i="10"/>
  <c r="M1721" i="10"/>
  <c r="P1721" i="10"/>
  <c r="S1721" i="10"/>
  <c r="M1722" i="10"/>
  <c r="P1722" i="10"/>
  <c r="S1722" i="10"/>
  <c r="M1723" i="10"/>
  <c r="P1723" i="10"/>
  <c r="S1723" i="10"/>
  <c r="M1724" i="10"/>
  <c r="P1724" i="10"/>
  <c r="S1724" i="10"/>
  <c r="M1725" i="10"/>
  <c r="P1725" i="10"/>
  <c r="S1725" i="10"/>
  <c r="M1726" i="10"/>
  <c r="P1726" i="10"/>
  <c r="S1726" i="10"/>
  <c r="M1727" i="10"/>
  <c r="P1727" i="10"/>
  <c r="S1727" i="10"/>
  <c r="M1728" i="10"/>
  <c r="P1728" i="10"/>
  <c r="S1728" i="10"/>
  <c r="M1729" i="10"/>
  <c r="P1729" i="10"/>
  <c r="S1729" i="10"/>
  <c r="M1730" i="10"/>
  <c r="P1730" i="10"/>
  <c r="S1730" i="10"/>
  <c r="M1731" i="10"/>
  <c r="P1731" i="10"/>
  <c r="S1731" i="10"/>
  <c r="M1732" i="10"/>
  <c r="P1732" i="10"/>
  <c r="S1732" i="10"/>
  <c r="M1733" i="10"/>
  <c r="P1733" i="10"/>
  <c r="S1733" i="10"/>
  <c r="M1734" i="10"/>
  <c r="P1734" i="10"/>
  <c r="S1734" i="10"/>
  <c r="M1735" i="10"/>
  <c r="P1735" i="10"/>
  <c r="S1735" i="10"/>
  <c r="M1736" i="10"/>
  <c r="P1736" i="10"/>
  <c r="S1736" i="10"/>
  <c r="M1738" i="10"/>
  <c r="P1738" i="10"/>
  <c r="S1738" i="10"/>
  <c r="N1740" i="10"/>
  <c r="O1740" i="10"/>
  <c r="Q1740" i="10"/>
  <c r="R1740" i="10"/>
  <c r="T1740" i="10"/>
  <c r="U1740" i="10"/>
  <c r="M1741" i="10"/>
  <c r="P1741" i="10"/>
  <c r="S1741" i="10"/>
  <c r="M1742" i="10"/>
  <c r="P1742" i="10"/>
  <c r="S1742" i="10"/>
  <c r="M1743" i="10"/>
  <c r="P1743" i="10"/>
  <c r="S1743" i="10"/>
  <c r="N1744" i="10"/>
  <c r="O1744" i="10"/>
  <c r="Q1744" i="10"/>
  <c r="R1744" i="10"/>
  <c r="T1744" i="10"/>
  <c r="U1744" i="10"/>
  <c r="M1745" i="10"/>
  <c r="P1745" i="10"/>
  <c r="S1745" i="10"/>
  <c r="M1746" i="10"/>
  <c r="P1746" i="10"/>
  <c r="S1746" i="10"/>
  <c r="M1747" i="10"/>
  <c r="P1747" i="10"/>
  <c r="S1747" i="10"/>
  <c r="M1748" i="10"/>
  <c r="P1748" i="10"/>
  <c r="S1748" i="10"/>
  <c r="M1749" i="10"/>
  <c r="P1749" i="10"/>
  <c r="S1749" i="10"/>
  <c r="M1750" i="10"/>
  <c r="P1750" i="10"/>
  <c r="S1750" i="10"/>
  <c r="M1751" i="10"/>
  <c r="P1751" i="10"/>
  <c r="S1751" i="10"/>
  <c r="M1752" i="10"/>
  <c r="P1752" i="10"/>
  <c r="S1752" i="10"/>
  <c r="M1753" i="10"/>
  <c r="P1753" i="10"/>
  <c r="S1753" i="10"/>
  <c r="M1754" i="10"/>
  <c r="P1754" i="10"/>
  <c r="S1754" i="10"/>
  <c r="M1755" i="10"/>
  <c r="P1755" i="10"/>
  <c r="S1755" i="10"/>
  <c r="M1756" i="10"/>
  <c r="P1756" i="10"/>
  <c r="S1756" i="10"/>
  <c r="M1757" i="10"/>
  <c r="P1757" i="10"/>
  <c r="S1757" i="10"/>
  <c r="M1758" i="10"/>
  <c r="P1758" i="10"/>
  <c r="S1758" i="10"/>
  <c r="M1759" i="10"/>
  <c r="P1759" i="10"/>
  <c r="S1759" i="10"/>
  <c r="M1760" i="10"/>
  <c r="P1760" i="10"/>
  <c r="S1760" i="10"/>
  <c r="M1762" i="10"/>
  <c r="P1762" i="10"/>
  <c r="S1762" i="10"/>
  <c r="N1764" i="10"/>
  <c r="O1764" i="10"/>
  <c r="Q1764" i="10"/>
  <c r="R1764" i="10"/>
  <c r="T1764" i="10"/>
  <c r="U1764" i="10"/>
  <c r="M1765" i="10"/>
  <c r="P1765" i="10"/>
  <c r="S1765" i="10"/>
  <c r="M1766" i="10"/>
  <c r="P1766" i="10"/>
  <c r="S1766" i="10"/>
  <c r="M1767" i="10"/>
  <c r="P1767" i="10"/>
  <c r="S1767" i="10"/>
  <c r="N1768" i="10"/>
  <c r="O1768" i="10"/>
  <c r="Q1768" i="10"/>
  <c r="R1768" i="10"/>
  <c r="T1768" i="10"/>
  <c r="U1768" i="10"/>
  <c r="M1769" i="10"/>
  <c r="P1769" i="10"/>
  <c r="S1769" i="10"/>
  <c r="M1770" i="10"/>
  <c r="P1770" i="10"/>
  <c r="S1770" i="10"/>
  <c r="M1771" i="10"/>
  <c r="P1771" i="10"/>
  <c r="S1771" i="10"/>
  <c r="M1772" i="10"/>
  <c r="P1772" i="10"/>
  <c r="S1772" i="10"/>
  <c r="M1773" i="10"/>
  <c r="P1773" i="10"/>
  <c r="S1773" i="10"/>
  <c r="M1774" i="10"/>
  <c r="P1774" i="10"/>
  <c r="S1774" i="10"/>
  <c r="M1775" i="10"/>
  <c r="P1775" i="10"/>
  <c r="S1775" i="10"/>
  <c r="M1776" i="10"/>
  <c r="P1776" i="10"/>
  <c r="S1776" i="10"/>
  <c r="M1777" i="10"/>
  <c r="P1777" i="10"/>
  <c r="S1777" i="10"/>
  <c r="M1778" i="10"/>
  <c r="P1778" i="10"/>
  <c r="S1778" i="10"/>
  <c r="M1779" i="10"/>
  <c r="P1779" i="10"/>
  <c r="S1779" i="10"/>
  <c r="M1780" i="10"/>
  <c r="P1780" i="10"/>
  <c r="S1780" i="10"/>
  <c r="M1781" i="10"/>
  <c r="P1781" i="10"/>
  <c r="S1781" i="10"/>
  <c r="M1782" i="10"/>
  <c r="P1782" i="10"/>
  <c r="S1782" i="10"/>
  <c r="M1783" i="10"/>
  <c r="P1783" i="10"/>
  <c r="S1783" i="10"/>
  <c r="M1784" i="10"/>
  <c r="P1784" i="10"/>
  <c r="S1784" i="10"/>
  <c r="M1786" i="10"/>
  <c r="P1786" i="10"/>
  <c r="S1786" i="10"/>
  <c r="N1788" i="10"/>
  <c r="O1788" i="10"/>
  <c r="Q1788" i="10"/>
  <c r="R1788" i="10"/>
  <c r="T1788" i="10"/>
  <c r="U1788" i="10"/>
  <c r="M1789" i="10"/>
  <c r="P1789" i="10"/>
  <c r="S1789" i="10"/>
  <c r="M1790" i="10"/>
  <c r="P1790" i="10"/>
  <c r="S1790" i="10"/>
  <c r="M1791" i="10"/>
  <c r="P1791" i="10"/>
  <c r="S1791" i="10"/>
  <c r="N1792" i="10"/>
  <c r="O1792" i="10"/>
  <c r="Q1792" i="10"/>
  <c r="R1792" i="10"/>
  <c r="T1792" i="10"/>
  <c r="U1792" i="10"/>
  <c r="M1793" i="10"/>
  <c r="P1793" i="10"/>
  <c r="S1793" i="10"/>
  <c r="M1794" i="10"/>
  <c r="P1794" i="10"/>
  <c r="S1794" i="10"/>
  <c r="M1795" i="10"/>
  <c r="P1795" i="10"/>
  <c r="S1795" i="10"/>
  <c r="M1796" i="10"/>
  <c r="P1796" i="10"/>
  <c r="S1796" i="10"/>
  <c r="M1797" i="10"/>
  <c r="P1797" i="10"/>
  <c r="S1797" i="10"/>
  <c r="M1798" i="10"/>
  <c r="P1798" i="10"/>
  <c r="S1798" i="10"/>
  <c r="M1799" i="10"/>
  <c r="P1799" i="10"/>
  <c r="S1799" i="10"/>
  <c r="M1800" i="10"/>
  <c r="P1800" i="10"/>
  <c r="S1800" i="10"/>
  <c r="M1801" i="10"/>
  <c r="P1801" i="10"/>
  <c r="S1801" i="10"/>
  <c r="M1802" i="10"/>
  <c r="P1802" i="10"/>
  <c r="S1802" i="10"/>
  <c r="M1803" i="10"/>
  <c r="P1803" i="10"/>
  <c r="S1803" i="10"/>
  <c r="M1804" i="10"/>
  <c r="P1804" i="10"/>
  <c r="S1804" i="10"/>
  <c r="M1805" i="10"/>
  <c r="P1805" i="10"/>
  <c r="S1805" i="10"/>
  <c r="M1806" i="10"/>
  <c r="P1806" i="10"/>
  <c r="S1806" i="10"/>
  <c r="M1807" i="10"/>
  <c r="P1807" i="10"/>
  <c r="S1807" i="10"/>
  <c r="M1808" i="10"/>
  <c r="P1808" i="10"/>
  <c r="S1808" i="10"/>
  <c r="N1810" i="10"/>
  <c r="O1810" i="10"/>
  <c r="Q1810" i="10"/>
  <c r="R1810" i="10"/>
  <c r="T1810" i="10"/>
  <c r="U1810" i="10"/>
  <c r="N1813" i="10"/>
  <c r="O1813" i="10"/>
  <c r="Q1813" i="10"/>
  <c r="R1813" i="10"/>
  <c r="T1813" i="10"/>
  <c r="U1813" i="10"/>
  <c r="N1814" i="10"/>
  <c r="O1814" i="10"/>
  <c r="Q1814" i="10"/>
  <c r="R1814" i="10"/>
  <c r="T1814" i="10"/>
  <c r="U1814" i="10"/>
  <c r="N1815" i="10"/>
  <c r="O1815" i="10"/>
  <c r="Q1815" i="10"/>
  <c r="R1815" i="10"/>
  <c r="T1815" i="10"/>
  <c r="U1815" i="10"/>
  <c r="N1817" i="10"/>
  <c r="O1817" i="10"/>
  <c r="Q1817" i="10"/>
  <c r="R1817" i="10"/>
  <c r="T1817" i="10"/>
  <c r="U1817" i="10"/>
  <c r="N1818" i="10"/>
  <c r="O1818" i="10"/>
  <c r="Q1818" i="10"/>
  <c r="R1818" i="10"/>
  <c r="T1818" i="10"/>
  <c r="U1818" i="10"/>
  <c r="N1819" i="10"/>
  <c r="O1819" i="10"/>
  <c r="Q1819" i="10"/>
  <c r="R1819" i="10"/>
  <c r="T1819" i="10"/>
  <c r="U1819" i="10"/>
  <c r="N1820" i="10"/>
  <c r="O1820" i="10"/>
  <c r="Q1820" i="10"/>
  <c r="R1820" i="10"/>
  <c r="T1820" i="10"/>
  <c r="U1820" i="10"/>
  <c r="N1821" i="10"/>
  <c r="O1821" i="10"/>
  <c r="Q1821" i="10"/>
  <c r="R1821" i="10"/>
  <c r="T1821" i="10"/>
  <c r="U1821" i="10"/>
  <c r="N1822" i="10"/>
  <c r="O1822" i="10"/>
  <c r="Q1822" i="10"/>
  <c r="R1822" i="10"/>
  <c r="T1822" i="10"/>
  <c r="U1822" i="10"/>
  <c r="N1823" i="10"/>
  <c r="O1823" i="10"/>
  <c r="Q1823" i="10"/>
  <c r="R1823" i="10"/>
  <c r="T1823" i="10"/>
  <c r="U1823" i="10"/>
  <c r="N1824" i="10"/>
  <c r="O1824" i="10"/>
  <c r="Q1824" i="10"/>
  <c r="R1824" i="10"/>
  <c r="T1824" i="10"/>
  <c r="U1824" i="10"/>
  <c r="N1825" i="10"/>
  <c r="O1825" i="10"/>
  <c r="Q1825" i="10"/>
  <c r="R1825" i="10"/>
  <c r="T1825" i="10"/>
  <c r="U1825" i="10"/>
  <c r="N1826" i="10"/>
  <c r="O1826" i="10"/>
  <c r="Q1826" i="10"/>
  <c r="R1826" i="10"/>
  <c r="T1826" i="10"/>
  <c r="U1826" i="10"/>
  <c r="N1827" i="10"/>
  <c r="O1827" i="10"/>
  <c r="Q1827" i="10"/>
  <c r="R1827" i="10"/>
  <c r="T1827" i="10"/>
  <c r="U1827" i="10"/>
  <c r="O1828" i="10"/>
  <c r="Q1828" i="10"/>
  <c r="R1828" i="10"/>
  <c r="T1828" i="10"/>
  <c r="U1828" i="10"/>
  <c r="O1829" i="10"/>
  <c r="Q1829" i="10"/>
  <c r="R1829" i="10"/>
  <c r="T1829" i="10"/>
  <c r="U1829" i="10"/>
  <c r="N1830" i="10"/>
  <c r="O1830" i="10"/>
  <c r="Q1830" i="10"/>
  <c r="R1830" i="10"/>
  <c r="T1830" i="10"/>
  <c r="U1830" i="10"/>
  <c r="N1831" i="10"/>
  <c r="O1831" i="10"/>
  <c r="Q1831" i="10"/>
  <c r="R1831" i="10"/>
  <c r="T1831" i="10"/>
  <c r="U1831" i="10"/>
  <c r="N1832" i="10"/>
  <c r="O1832" i="10"/>
  <c r="Q1832" i="10"/>
  <c r="R1832" i="10"/>
  <c r="T1832" i="10"/>
  <c r="U1832" i="10"/>
  <c r="M1834" i="10"/>
  <c r="P1834" i="10"/>
  <c r="S1834" i="10"/>
  <c r="N1836" i="10"/>
  <c r="O1836" i="10"/>
  <c r="Q1836" i="10"/>
  <c r="R1836" i="10"/>
  <c r="T1836" i="10"/>
  <c r="U1836" i="10"/>
  <c r="M1837" i="10"/>
  <c r="P1837" i="10"/>
  <c r="S1837" i="10"/>
  <c r="M1838" i="10"/>
  <c r="P1838" i="10"/>
  <c r="S1838" i="10"/>
  <c r="M1839" i="10"/>
  <c r="P1839" i="10"/>
  <c r="S1839" i="10"/>
  <c r="N1840" i="10"/>
  <c r="O1840" i="10"/>
  <c r="Q1840" i="10"/>
  <c r="R1840" i="10"/>
  <c r="T1840" i="10"/>
  <c r="U1840" i="10"/>
  <c r="M1841" i="10"/>
  <c r="P1841" i="10"/>
  <c r="S1841" i="10"/>
  <c r="M1842" i="10"/>
  <c r="P1842" i="10"/>
  <c r="S1842" i="10"/>
  <c r="M1843" i="10"/>
  <c r="P1843" i="10"/>
  <c r="S1843" i="10"/>
  <c r="M1844" i="10"/>
  <c r="P1844" i="10"/>
  <c r="S1844" i="10"/>
  <c r="M1845" i="10"/>
  <c r="P1845" i="10"/>
  <c r="S1845" i="10"/>
  <c r="M1846" i="10"/>
  <c r="P1846" i="10"/>
  <c r="S1846" i="10"/>
  <c r="M1847" i="10"/>
  <c r="P1847" i="10"/>
  <c r="S1847" i="10"/>
  <c r="M1848" i="10"/>
  <c r="P1848" i="10"/>
  <c r="S1848" i="10"/>
  <c r="M1849" i="10"/>
  <c r="P1849" i="10"/>
  <c r="S1849" i="10"/>
  <c r="M1850" i="10"/>
  <c r="P1850" i="10"/>
  <c r="S1850" i="10"/>
  <c r="M1851" i="10"/>
  <c r="P1851" i="10"/>
  <c r="S1851" i="10"/>
  <c r="M1852" i="10"/>
  <c r="P1852" i="10"/>
  <c r="S1852" i="10"/>
  <c r="M1853" i="10"/>
  <c r="P1853" i="10"/>
  <c r="S1853" i="10"/>
  <c r="M1854" i="10"/>
  <c r="P1854" i="10"/>
  <c r="S1854" i="10"/>
  <c r="M1855" i="10"/>
  <c r="P1855" i="10"/>
  <c r="S1855" i="10"/>
  <c r="M1856" i="10"/>
  <c r="P1856" i="10"/>
  <c r="S1856" i="10"/>
  <c r="M1858" i="10"/>
  <c r="P1858" i="10"/>
  <c r="S1858" i="10"/>
  <c r="N1860" i="10"/>
  <c r="O1860" i="10"/>
  <c r="Q1860" i="10"/>
  <c r="R1860" i="10"/>
  <c r="T1860" i="10"/>
  <c r="U1860" i="10"/>
  <c r="M1861" i="10"/>
  <c r="P1861" i="10"/>
  <c r="S1861" i="10"/>
  <c r="M1862" i="10"/>
  <c r="P1862" i="10"/>
  <c r="S1862" i="10"/>
  <c r="M1863" i="10"/>
  <c r="P1863" i="10"/>
  <c r="S1863" i="10"/>
  <c r="N1864" i="10"/>
  <c r="O1864" i="10"/>
  <c r="Q1864" i="10"/>
  <c r="R1864" i="10"/>
  <c r="T1864" i="10"/>
  <c r="U1864" i="10"/>
  <c r="M1865" i="10"/>
  <c r="P1865" i="10"/>
  <c r="S1865" i="10"/>
  <c r="M1866" i="10"/>
  <c r="P1866" i="10"/>
  <c r="S1866" i="10"/>
  <c r="M1867" i="10"/>
  <c r="P1867" i="10"/>
  <c r="S1867" i="10"/>
  <c r="M1868" i="10"/>
  <c r="P1868" i="10"/>
  <c r="S1868" i="10"/>
  <c r="M1869" i="10"/>
  <c r="P1869" i="10"/>
  <c r="S1869" i="10"/>
  <c r="M1870" i="10"/>
  <c r="P1870" i="10"/>
  <c r="S1870" i="10"/>
  <c r="M1871" i="10"/>
  <c r="P1871" i="10"/>
  <c r="S1871" i="10"/>
  <c r="M1872" i="10"/>
  <c r="P1872" i="10"/>
  <c r="S1872" i="10"/>
  <c r="M1873" i="10"/>
  <c r="P1873" i="10"/>
  <c r="S1873" i="10"/>
  <c r="M1874" i="10"/>
  <c r="P1874" i="10"/>
  <c r="S1874" i="10"/>
  <c r="M1875" i="10"/>
  <c r="P1875" i="10"/>
  <c r="S1875" i="10"/>
  <c r="M1876" i="10"/>
  <c r="P1876" i="10"/>
  <c r="S1876" i="10"/>
  <c r="M1877" i="10"/>
  <c r="P1877" i="10"/>
  <c r="S1877" i="10"/>
  <c r="M1878" i="10"/>
  <c r="P1878" i="10"/>
  <c r="S1878" i="10"/>
  <c r="M1879" i="10"/>
  <c r="P1879" i="10"/>
  <c r="S1879" i="10"/>
  <c r="M1880" i="10"/>
  <c r="P1880" i="10"/>
  <c r="S1880" i="10"/>
  <c r="M1882" i="10"/>
  <c r="P1882" i="10"/>
  <c r="S1882" i="10"/>
  <c r="N1884" i="10"/>
  <c r="O1884" i="10"/>
  <c r="Q1884" i="10"/>
  <c r="R1884" i="10"/>
  <c r="T1884" i="10"/>
  <c r="U1884" i="10"/>
  <c r="M1885" i="10"/>
  <c r="P1885" i="10"/>
  <c r="S1885" i="10"/>
  <c r="M1886" i="10"/>
  <c r="P1886" i="10"/>
  <c r="S1886" i="10"/>
  <c r="M1887" i="10"/>
  <c r="P1887" i="10"/>
  <c r="S1887" i="10"/>
  <c r="N1888" i="10"/>
  <c r="O1888" i="10"/>
  <c r="Q1888" i="10"/>
  <c r="R1888" i="10"/>
  <c r="T1888" i="10"/>
  <c r="U1888" i="10"/>
  <c r="M1889" i="10"/>
  <c r="P1889" i="10"/>
  <c r="S1889" i="10"/>
  <c r="M1890" i="10"/>
  <c r="P1890" i="10"/>
  <c r="S1890" i="10"/>
  <c r="M1891" i="10"/>
  <c r="P1891" i="10"/>
  <c r="S1891" i="10"/>
  <c r="M1892" i="10"/>
  <c r="P1892" i="10"/>
  <c r="S1892" i="10"/>
  <c r="M1893" i="10"/>
  <c r="P1893" i="10"/>
  <c r="S1893" i="10"/>
  <c r="M1894" i="10"/>
  <c r="P1894" i="10"/>
  <c r="S1894" i="10"/>
  <c r="M1895" i="10"/>
  <c r="P1895" i="10"/>
  <c r="S1895" i="10"/>
  <c r="M1896" i="10"/>
  <c r="P1896" i="10"/>
  <c r="S1896" i="10"/>
  <c r="M1897" i="10"/>
  <c r="P1897" i="10"/>
  <c r="S1897" i="10"/>
  <c r="M1898" i="10"/>
  <c r="P1898" i="10"/>
  <c r="S1898" i="10"/>
  <c r="M1899" i="10"/>
  <c r="P1899" i="10"/>
  <c r="S1899" i="10"/>
  <c r="M1900" i="10"/>
  <c r="P1900" i="10"/>
  <c r="S1900" i="10"/>
  <c r="M1901" i="10"/>
  <c r="P1901" i="10"/>
  <c r="S1901" i="10"/>
  <c r="M1902" i="10"/>
  <c r="P1902" i="10"/>
  <c r="S1902" i="10"/>
  <c r="M1903" i="10"/>
  <c r="P1903" i="10"/>
  <c r="S1903" i="10"/>
  <c r="M1904" i="10"/>
  <c r="P1904" i="10"/>
  <c r="S1904" i="10"/>
  <c r="M1906" i="10"/>
  <c r="P1906" i="10"/>
  <c r="S1906" i="10"/>
  <c r="N1908" i="10"/>
  <c r="O1908" i="10"/>
  <c r="Q1908" i="10"/>
  <c r="R1908" i="10"/>
  <c r="T1908" i="10"/>
  <c r="U1908" i="10"/>
  <c r="M1909" i="10"/>
  <c r="P1909" i="10"/>
  <c r="S1909" i="10"/>
  <c r="M1910" i="10"/>
  <c r="P1910" i="10"/>
  <c r="S1910" i="10"/>
  <c r="M1911" i="10"/>
  <c r="P1911" i="10"/>
  <c r="S1911" i="10"/>
  <c r="N1912" i="10"/>
  <c r="O1912" i="10"/>
  <c r="Q1912" i="10"/>
  <c r="R1912" i="10"/>
  <c r="T1912" i="10"/>
  <c r="U1912" i="10"/>
  <c r="M1913" i="10"/>
  <c r="P1913" i="10"/>
  <c r="S1913" i="10"/>
  <c r="M1914" i="10"/>
  <c r="P1914" i="10"/>
  <c r="S1914" i="10"/>
  <c r="M1915" i="10"/>
  <c r="P1915" i="10"/>
  <c r="S1915" i="10"/>
  <c r="M1916" i="10"/>
  <c r="P1916" i="10"/>
  <c r="S1916" i="10"/>
  <c r="M1917" i="10"/>
  <c r="P1917" i="10"/>
  <c r="S1917" i="10"/>
  <c r="M1918" i="10"/>
  <c r="P1918" i="10"/>
  <c r="S1918" i="10"/>
  <c r="M1919" i="10"/>
  <c r="P1919" i="10"/>
  <c r="S1919" i="10"/>
  <c r="M1920" i="10"/>
  <c r="P1920" i="10"/>
  <c r="S1920" i="10"/>
  <c r="M1921" i="10"/>
  <c r="P1921" i="10"/>
  <c r="S1921" i="10"/>
  <c r="M1922" i="10"/>
  <c r="P1922" i="10"/>
  <c r="S1922" i="10"/>
  <c r="M1923" i="10"/>
  <c r="P1923" i="10"/>
  <c r="S1923" i="10"/>
  <c r="M1924" i="10"/>
  <c r="P1924" i="10"/>
  <c r="S1924" i="10"/>
  <c r="M1925" i="10"/>
  <c r="P1925" i="10"/>
  <c r="M1926" i="10"/>
  <c r="P1926" i="10"/>
  <c r="S1926" i="10"/>
  <c r="M1927" i="10"/>
  <c r="P1927" i="10"/>
  <c r="S1927" i="10"/>
  <c r="M1928" i="10"/>
  <c r="P1928" i="10"/>
  <c r="S1928" i="10"/>
  <c r="M1930" i="10"/>
  <c r="P1930" i="10"/>
  <c r="S1930" i="10"/>
  <c r="N1932" i="10"/>
  <c r="O1932" i="10"/>
  <c r="Q1932" i="10"/>
  <c r="R1932" i="10"/>
  <c r="T1932" i="10"/>
  <c r="U1932" i="10"/>
  <c r="M1933" i="10"/>
  <c r="P1933" i="10"/>
  <c r="S1933" i="10"/>
  <c r="M1934" i="10"/>
  <c r="P1934" i="10"/>
  <c r="S1934" i="10"/>
  <c r="M1935" i="10"/>
  <c r="P1935" i="10"/>
  <c r="S1935" i="10"/>
  <c r="N1936" i="10"/>
  <c r="O1936" i="10"/>
  <c r="Q1936" i="10"/>
  <c r="R1936" i="10"/>
  <c r="T1936" i="10"/>
  <c r="U1936" i="10"/>
  <c r="M1937" i="10"/>
  <c r="P1937" i="10"/>
  <c r="S1937" i="10"/>
  <c r="M1938" i="10"/>
  <c r="P1938" i="10"/>
  <c r="S1938" i="10"/>
  <c r="M1939" i="10"/>
  <c r="P1939" i="10"/>
  <c r="S1939" i="10"/>
  <c r="M1940" i="10"/>
  <c r="P1940" i="10"/>
  <c r="S1940" i="10"/>
  <c r="M1941" i="10"/>
  <c r="P1941" i="10"/>
  <c r="S1941" i="10"/>
  <c r="M1942" i="10"/>
  <c r="P1942" i="10"/>
  <c r="S1942" i="10"/>
  <c r="M1943" i="10"/>
  <c r="P1943" i="10"/>
  <c r="S1943" i="10"/>
  <c r="M1944" i="10"/>
  <c r="P1944" i="10"/>
  <c r="S1944" i="10"/>
  <c r="M1945" i="10"/>
  <c r="P1945" i="10"/>
  <c r="S1945" i="10"/>
  <c r="M1946" i="10"/>
  <c r="P1946" i="10"/>
  <c r="S1946" i="10"/>
  <c r="M1947" i="10"/>
  <c r="P1947" i="10"/>
  <c r="S1947" i="10"/>
  <c r="M1948" i="10"/>
  <c r="P1948" i="10"/>
  <c r="S1948" i="10"/>
  <c r="M1949" i="10"/>
  <c r="P1949" i="10"/>
  <c r="S1949" i="10"/>
  <c r="M1950" i="10"/>
  <c r="P1950" i="10"/>
  <c r="S1950" i="10"/>
  <c r="M1951" i="10"/>
  <c r="P1951" i="10"/>
  <c r="S1951" i="10"/>
  <c r="M1952" i="10"/>
  <c r="P1952" i="10"/>
  <c r="S1952" i="10"/>
  <c r="M1954" i="10"/>
  <c r="P1954" i="10"/>
  <c r="S1954" i="10"/>
  <c r="N1956" i="10"/>
  <c r="O1956" i="10"/>
  <c r="Q1956" i="10"/>
  <c r="R1956" i="10"/>
  <c r="T1956" i="10"/>
  <c r="U1956" i="10"/>
  <c r="M1957" i="10"/>
  <c r="P1957" i="10"/>
  <c r="S1957" i="10"/>
  <c r="M1958" i="10"/>
  <c r="P1958" i="10"/>
  <c r="S1958" i="10"/>
  <c r="M1959" i="10"/>
  <c r="P1959" i="10"/>
  <c r="S1959" i="10"/>
  <c r="N1960" i="10"/>
  <c r="O1960" i="10"/>
  <c r="Q1960" i="10"/>
  <c r="R1960" i="10"/>
  <c r="T1960" i="10"/>
  <c r="U1960" i="10"/>
  <c r="M1961" i="10"/>
  <c r="P1961" i="10"/>
  <c r="S1961" i="10"/>
  <c r="M1962" i="10"/>
  <c r="P1962" i="10"/>
  <c r="S1962" i="10"/>
  <c r="M1963" i="10"/>
  <c r="P1963" i="10"/>
  <c r="S1963" i="10"/>
  <c r="M1964" i="10"/>
  <c r="P1964" i="10"/>
  <c r="S1964" i="10"/>
  <c r="M1965" i="10"/>
  <c r="P1965" i="10"/>
  <c r="S1965" i="10"/>
  <c r="M1966" i="10"/>
  <c r="P1966" i="10"/>
  <c r="S1966" i="10"/>
  <c r="M1967" i="10"/>
  <c r="P1967" i="10"/>
  <c r="S1967" i="10"/>
  <c r="M1968" i="10"/>
  <c r="P1968" i="10"/>
  <c r="S1968" i="10"/>
  <c r="M1969" i="10"/>
  <c r="P1969" i="10"/>
  <c r="S1969" i="10"/>
  <c r="M1970" i="10"/>
  <c r="P1970" i="10"/>
  <c r="S1970" i="10"/>
  <c r="M1971" i="10"/>
  <c r="P1971" i="10"/>
  <c r="S1971" i="10"/>
  <c r="M1972" i="10"/>
  <c r="P1972" i="10"/>
  <c r="S1972" i="10"/>
  <c r="M1973" i="10"/>
  <c r="P1973" i="10"/>
  <c r="S1973" i="10"/>
  <c r="M1974" i="10"/>
  <c r="P1974" i="10"/>
  <c r="S1974" i="10"/>
  <c r="M1975" i="10"/>
  <c r="P1975" i="10"/>
  <c r="S1975" i="10"/>
  <c r="M1976" i="10"/>
  <c r="P1976" i="10"/>
  <c r="S1976" i="10"/>
  <c r="M1978" i="10"/>
  <c r="P1978" i="10"/>
  <c r="S1978" i="10"/>
  <c r="N1980" i="10"/>
  <c r="O1980" i="10"/>
  <c r="Q1980" i="10"/>
  <c r="R1980" i="10"/>
  <c r="T1980" i="10"/>
  <c r="U1980" i="10"/>
  <c r="M1981" i="10"/>
  <c r="P1981" i="10"/>
  <c r="S1981" i="10"/>
  <c r="M1982" i="10"/>
  <c r="P1982" i="10"/>
  <c r="S1982" i="10"/>
  <c r="M1983" i="10"/>
  <c r="P1983" i="10"/>
  <c r="S1983" i="10"/>
  <c r="N1984" i="10"/>
  <c r="O1984" i="10"/>
  <c r="Q1984" i="10"/>
  <c r="R1984" i="10"/>
  <c r="T1984" i="10"/>
  <c r="U1984" i="10"/>
  <c r="M1985" i="10"/>
  <c r="P1985" i="10"/>
  <c r="S1985" i="10"/>
  <c r="M1986" i="10"/>
  <c r="P1986" i="10"/>
  <c r="S1986" i="10"/>
  <c r="M1987" i="10"/>
  <c r="P1987" i="10"/>
  <c r="S1987" i="10"/>
  <c r="M1988" i="10"/>
  <c r="P1988" i="10"/>
  <c r="S1988" i="10"/>
  <c r="M1989" i="10"/>
  <c r="P1989" i="10"/>
  <c r="S1989" i="10"/>
  <c r="M1990" i="10"/>
  <c r="P1990" i="10"/>
  <c r="S1990" i="10"/>
  <c r="M1991" i="10"/>
  <c r="P1991" i="10"/>
  <c r="S1991" i="10"/>
  <c r="M1992" i="10"/>
  <c r="P1992" i="10"/>
  <c r="S1992" i="10"/>
  <c r="M1993" i="10"/>
  <c r="P1993" i="10"/>
  <c r="S1993" i="10"/>
  <c r="M1994" i="10"/>
  <c r="P1994" i="10"/>
  <c r="S1994" i="10"/>
  <c r="M1995" i="10"/>
  <c r="P1995" i="10"/>
  <c r="S1995" i="10"/>
  <c r="M1996" i="10"/>
  <c r="P1996" i="10"/>
  <c r="S1996" i="10"/>
  <c r="M1997" i="10"/>
  <c r="P1997" i="10"/>
  <c r="S1997" i="10"/>
  <c r="M1998" i="10"/>
  <c r="P1998" i="10"/>
  <c r="S1998" i="10"/>
  <c r="M1999" i="10"/>
  <c r="P1999" i="10"/>
  <c r="S1999" i="10"/>
  <c r="M2000" i="10"/>
  <c r="P2000" i="10"/>
  <c r="S2000" i="10"/>
  <c r="M2002" i="10"/>
  <c r="P2002" i="10"/>
  <c r="S2002" i="10"/>
  <c r="N2004" i="10"/>
  <c r="O2004" i="10"/>
  <c r="Q2004" i="10"/>
  <c r="R2004" i="10"/>
  <c r="T2004" i="10"/>
  <c r="U2004" i="10"/>
  <c r="M2005" i="10"/>
  <c r="P2005" i="10"/>
  <c r="S2005" i="10"/>
  <c r="M2006" i="10"/>
  <c r="P2006" i="10"/>
  <c r="S2006" i="10"/>
  <c r="M2007" i="10"/>
  <c r="P2007" i="10"/>
  <c r="S2007" i="10"/>
  <c r="N2008" i="10"/>
  <c r="O2008" i="10"/>
  <c r="Q2008" i="10"/>
  <c r="R2008" i="10"/>
  <c r="T2008" i="10"/>
  <c r="U2008" i="10"/>
  <c r="M2009" i="10"/>
  <c r="P2009" i="10"/>
  <c r="S2009" i="10"/>
  <c r="M2010" i="10"/>
  <c r="P2010" i="10"/>
  <c r="S2010" i="10"/>
  <c r="M2011" i="10"/>
  <c r="P2011" i="10"/>
  <c r="S2011" i="10"/>
  <c r="M2012" i="10"/>
  <c r="P2012" i="10"/>
  <c r="S2012" i="10"/>
  <c r="M2013" i="10"/>
  <c r="P2013" i="10"/>
  <c r="S2013" i="10"/>
  <c r="M2014" i="10"/>
  <c r="P2014" i="10"/>
  <c r="S2014" i="10"/>
  <c r="M2015" i="10"/>
  <c r="P2015" i="10"/>
  <c r="S2015" i="10"/>
  <c r="M2016" i="10"/>
  <c r="P2016" i="10"/>
  <c r="S2016" i="10"/>
  <c r="M2017" i="10"/>
  <c r="P2017" i="10"/>
  <c r="S2017" i="10"/>
  <c r="M2018" i="10"/>
  <c r="P2018" i="10"/>
  <c r="S2018" i="10"/>
  <c r="M2019" i="10"/>
  <c r="P2019" i="10"/>
  <c r="S2019" i="10"/>
  <c r="M2020" i="10"/>
  <c r="P2020" i="10"/>
  <c r="S2020" i="10"/>
  <c r="M2021" i="10"/>
  <c r="P2021" i="10"/>
  <c r="S2021" i="10"/>
  <c r="M2022" i="10"/>
  <c r="P2022" i="10"/>
  <c r="S2022" i="10"/>
  <c r="M2023" i="10"/>
  <c r="P2023" i="10"/>
  <c r="S2023" i="10"/>
  <c r="M2024" i="10"/>
  <c r="P2024" i="10"/>
  <c r="S2024" i="10"/>
  <c r="M2026" i="10"/>
  <c r="P2026" i="10"/>
  <c r="S2026" i="10"/>
  <c r="N2028" i="10"/>
  <c r="O2028" i="10"/>
  <c r="Q2028" i="10"/>
  <c r="R2028" i="10"/>
  <c r="T2028" i="10"/>
  <c r="U2028" i="10"/>
  <c r="M2029" i="10"/>
  <c r="P2029" i="10"/>
  <c r="S2029" i="10"/>
  <c r="M2030" i="10"/>
  <c r="P2030" i="10"/>
  <c r="S2030" i="10"/>
  <c r="M2031" i="10"/>
  <c r="P2031" i="10"/>
  <c r="S2031" i="10"/>
  <c r="N2032" i="10"/>
  <c r="O2032" i="10"/>
  <c r="Q2032" i="10"/>
  <c r="R2032" i="10"/>
  <c r="T2032" i="10"/>
  <c r="U2032" i="10"/>
  <c r="M2033" i="10"/>
  <c r="P2033" i="10"/>
  <c r="S2033" i="10"/>
  <c r="M2034" i="10"/>
  <c r="P2034" i="10"/>
  <c r="S2034" i="10"/>
  <c r="M2035" i="10"/>
  <c r="P2035" i="10"/>
  <c r="S2035" i="10"/>
  <c r="M2036" i="10"/>
  <c r="P2036" i="10"/>
  <c r="S2036" i="10"/>
  <c r="M2037" i="10"/>
  <c r="P2037" i="10"/>
  <c r="S2037" i="10"/>
  <c r="M2038" i="10"/>
  <c r="P2038" i="10"/>
  <c r="S2038" i="10"/>
  <c r="M2039" i="10"/>
  <c r="P2039" i="10"/>
  <c r="S2039" i="10"/>
  <c r="M2040" i="10"/>
  <c r="P2040" i="10"/>
  <c r="S2040" i="10"/>
  <c r="M2041" i="10"/>
  <c r="P2041" i="10"/>
  <c r="S2041" i="10"/>
  <c r="M2042" i="10"/>
  <c r="P2042" i="10"/>
  <c r="S2042" i="10"/>
  <c r="M2043" i="10"/>
  <c r="P2043" i="10"/>
  <c r="S2043" i="10"/>
  <c r="M2044" i="10"/>
  <c r="P2044" i="10"/>
  <c r="S2044" i="10"/>
  <c r="M2045" i="10"/>
  <c r="P2045" i="10"/>
  <c r="S2045" i="10"/>
  <c r="M2046" i="10"/>
  <c r="P2046" i="10"/>
  <c r="S2046" i="10"/>
  <c r="M2047" i="10"/>
  <c r="P2047" i="10"/>
  <c r="S2047" i="10"/>
  <c r="M2048" i="10"/>
  <c r="P2048" i="10"/>
  <c r="S2048" i="10"/>
  <c r="M2050" i="10"/>
  <c r="P2050" i="10"/>
  <c r="S2050" i="10"/>
  <c r="N2052" i="10"/>
  <c r="O2052" i="10"/>
  <c r="Q2052" i="10"/>
  <c r="R2052" i="10"/>
  <c r="T2052" i="10"/>
  <c r="U2052" i="10"/>
  <c r="M2053" i="10"/>
  <c r="P2053" i="10"/>
  <c r="S2053" i="10"/>
  <c r="M2054" i="10"/>
  <c r="P2054" i="10"/>
  <c r="S2054" i="10"/>
  <c r="M2055" i="10"/>
  <c r="P2055" i="10"/>
  <c r="S2055" i="10"/>
  <c r="N2056" i="10"/>
  <c r="O2056" i="10"/>
  <c r="Q2056" i="10"/>
  <c r="R2056" i="10"/>
  <c r="T2056" i="10"/>
  <c r="U2056" i="10"/>
  <c r="M2057" i="10"/>
  <c r="P2057" i="10"/>
  <c r="S2057" i="10"/>
  <c r="M2058" i="10"/>
  <c r="P2058" i="10"/>
  <c r="S2058" i="10"/>
  <c r="M2059" i="10"/>
  <c r="P2059" i="10"/>
  <c r="S2059" i="10"/>
  <c r="M2060" i="10"/>
  <c r="P2060" i="10"/>
  <c r="S2060" i="10"/>
  <c r="M2061" i="10"/>
  <c r="P2061" i="10"/>
  <c r="S2061" i="10"/>
  <c r="M2062" i="10"/>
  <c r="P2062" i="10"/>
  <c r="S2062" i="10"/>
  <c r="M2063" i="10"/>
  <c r="P2063" i="10"/>
  <c r="S2063" i="10"/>
  <c r="M2064" i="10"/>
  <c r="P2064" i="10"/>
  <c r="S2064" i="10"/>
  <c r="M2065" i="10"/>
  <c r="P2065" i="10"/>
  <c r="S2065" i="10"/>
  <c r="M2066" i="10"/>
  <c r="P2066" i="10"/>
  <c r="S2066" i="10"/>
  <c r="M2067" i="10"/>
  <c r="P2067" i="10"/>
  <c r="S2067" i="10"/>
  <c r="M2068" i="10"/>
  <c r="P2068" i="10"/>
  <c r="S2068" i="10"/>
  <c r="M2069" i="10"/>
  <c r="P2069" i="10"/>
  <c r="S2069" i="10"/>
  <c r="M2070" i="10"/>
  <c r="P2070" i="10"/>
  <c r="S2070" i="10"/>
  <c r="M2071" i="10"/>
  <c r="P2071" i="10"/>
  <c r="S2071" i="10"/>
  <c r="M2072" i="10"/>
  <c r="P2072" i="10"/>
  <c r="S2072" i="10"/>
  <c r="M2074" i="10"/>
  <c r="P2074" i="10"/>
  <c r="S2074" i="10"/>
  <c r="N2076" i="10"/>
  <c r="O2076" i="10"/>
  <c r="Q2076" i="10"/>
  <c r="R2076" i="10"/>
  <c r="T2076" i="10"/>
  <c r="U2076" i="10"/>
  <c r="M2077" i="10"/>
  <c r="P2077" i="10"/>
  <c r="S2077" i="10"/>
  <c r="M2078" i="10"/>
  <c r="P2078" i="10"/>
  <c r="S2078" i="10"/>
  <c r="M2079" i="10"/>
  <c r="P2079" i="10"/>
  <c r="S2079" i="10"/>
  <c r="N2080" i="10"/>
  <c r="O2080" i="10"/>
  <c r="Q2080" i="10"/>
  <c r="R2080" i="10"/>
  <c r="T2080" i="10"/>
  <c r="U2080" i="10"/>
  <c r="M2081" i="10"/>
  <c r="P2081" i="10"/>
  <c r="S2081" i="10"/>
  <c r="M2082" i="10"/>
  <c r="P2082" i="10"/>
  <c r="S2082" i="10"/>
  <c r="M2083" i="10"/>
  <c r="P2083" i="10"/>
  <c r="S2083" i="10"/>
  <c r="M2084" i="10"/>
  <c r="P2084" i="10"/>
  <c r="S2084" i="10"/>
  <c r="M2085" i="10"/>
  <c r="P2085" i="10"/>
  <c r="S2085" i="10"/>
  <c r="M2086" i="10"/>
  <c r="P2086" i="10"/>
  <c r="S2086" i="10"/>
  <c r="M2087" i="10"/>
  <c r="P2087" i="10"/>
  <c r="S2087" i="10"/>
  <c r="M2088" i="10"/>
  <c r="P2088" i="10"/>
  <c r="S2088" i="10"/>
  <c r="M2089" i="10"/>
  <c r="P2089" i="10"/>
  <c r="S2089" i="10"/>
  <c r="M2090" i="10"/>
  <c r="P2090" i="10"/>
  <c r="S2090" i="10"/>
  <c r="M2091" i="10"/>
  <c r="P2091" i="10"/>
  <c r="S2091" i="10"/>
  <c r="M2092" i="10"/>
  <c r="P2092" i="10"/>
  <c r="S2092" i="10"/>
  <c r="M2093" i="10"/>
  <c r="P2093" i="10"/>
  <c r="S2093" i="10"/>
  <c r="M2094" i="10"/>
  <c r="P2094" i="10"/>
  <c r="S2094" i="10"/>
  <c r="M2095" i="10"/>
  <c r="P2095" i="10"/>
  <c r="S2095" i="10"/>
  <c r="M2096" i="10"/>
  <c r="P2096" i="10"/>
  <c r="S2096" i="10"/>
  <c r="M2098" i="10"/>
  <c r="P2098" i="10"/>
  <c r="S2098" i="10"/>
  <c r="N2100" i="10"/>
  <c r="O2100" i="10"/>
  <c r="Q2100" i="10"/>
  <c r="R2100" i="10"/>
  <c r="T2100" i="10"/>
  <c r="U2100" i="10"/>
  <c r="M2101" i="10"/>
  <c r="P2101" i="10"/>
  <c r="S2101" i="10"/>
  <c r="M2102" i="10"/>
  <c r="P2102" i="10"/>
  <c r="S2102" i="10"/>
  <c r="M2103" i="10"/>
  <c r="P2103" i="10"/>
  <c r="S2103" i="10"/>
  <c r="N2104" i="10"/>
  <c r="O2104" i="10"/>
  <c r="Q2104" i="10"/>
  <c r="R2104" i="10"/>
  <c r="T2104" i="10"/>
  <c r="U2104" i="10"/>
  <c r="M2105" i="10"/>
  <c r="P2105" i="10"/>
  <c r="S2105" i="10"/>
  <c r="M2106" i="10"/>
  <c r="P2106" i="10"/>
  <c r="S2106" i="10"/>
  <c r="M2107" i="10"/>
  <c r="P2107" i="10"/>
  <c r="S2107" i="10"/>
  <c r="M2108" i="10"/>
  <c r="P2108" i="10"/>
  <c r="S2108" i="10"/>
  <c r="M2109" i="10"/>
  <c r="P2109" i="10"/>
  <c r="S2109" i="10"/>
  <c r="M2110" i="10"/>
  <c r="P2110" i="10"/>
  <c r="S2110" i="10"/>
  <c r="M2111" i="10"/>
  <c r="P2111" i="10"/>
  <c r="S2111" i="10"/>
  <c r="M2112" i="10"/>
  <c r="P2112" i="10"/>
  <c r="S2112" i="10"/>
  <c r="M2113" i="10"/>
  <c r="P2113" i="10"/>
  <c r="S2113" i="10"/>
  <c r="M2114" i="10"/>
  <c r="P2114" i="10"/>
  <c r="S2114" i="10"/>
  <c r="M2115" i="10"/>
  <c r="P2115" i="10"/>
  <c r="S2115" i="10"/>
  <c r="P2116" i="10"/>
  <c r="S2116" i="10"/>
  <c r="M2117" i="10"/>
  <c r="P2117" i="10"/>
  <c r="S2117" i="10"/>
  <c r="M2118" i="10"/>
  <c r="P2118" i="10"/>
  <c r="S2118" i="10"/>
  <c r="M2119" i="10"/>
  <c r="P2119" i="10"/>
  <c r="S2119" i="10"/>
  <c r="M2120" i="10"/>
  <c r="P2120" i="10"/>
  <c r="S2120" i="10"/>
  <c r="M2122" i="10"/>
  <c r="P2122" i="10"/>
  <c r="S2122" i="10"/>
  <c r="N2124" i="10"/>
  <c r="O2124" i="10"/>
  <c r="Q2124" i="10"/>
  <c r="R2124" i="10"/>
  <c r="T2124" i="10"/>
  <c r="U2124" i="10"/>
  <c r="M2125" i="10"/>
  <c r="P2125" i="10"/>
  <c r="S2125" i="10"/>
  <c r="M2126" i="10"/>
  <c r="P2126" i="10"/>
  <c r="S2126" i="10"/>
  <c r="M2127" i="10"/>
  <c r="P2127" i="10"/>
  <c r="S2127" i="10"/>
  <c r="N2128" i="10"/>
  <c r="O2128" i="10"/>
  <c r="Q2128" i="10"/>
  <c r="R2128" i="10"/>
  <c r="T2128" i="10"/>
  <c r="U2128" i="10"/>
  <c r="M2129" i="10"/>
  <c r="P2129" i="10"/>
  <c r="S2129" i="10"/>
  <c r="M2130" i="10"/>
  <c r="P2130" i="10"/>
  <c r="S2130" i="10"/>
  <c r="M2131" i="10"/>
  <c r="P2131" i="10"/>
  <c r="S2131" i="10"/>
  <c r="M2132" i="10"/>
  <c r="P2132" i="10"/>
  <c r="S2132" i="10"/>
  <c r="M2133" i="10"/>
  <c r="P2133" i="10"/>
  <c r="S2133" i="10"/>
  <c r="M2134" i="10"/>
  <c r="P2134" i="10"/>
  <c r="S2134" i="10"/>
  <c r="M2135" i="10"/>
  <c r="P2135" i="10"/>
  <c r="S2135" i="10"/>
  <c r="M2136" i="10"/>
  <c r="P2136" i="10"/>
  <c r="S2136" i="10"/>
  <c r="M2137" i="10"/>
  <c r="P2137" i="10"/>
  <c r="S2137" i="10"/>
  <c r="M2138" i="10"/>
  <c r="P2138" i="10"/>
  <c r="S2138" i="10"/>
  <c r="M2139" i="10"/>
  <c r="P2139" i="10"/>
  <c r="S2139" i="10"/>
  <c r="M2140" i="10"/>
  <c r="P2140" i="10"/>
  <c r="M2141" i="10"/>
  <c r="P2141" i="10"/>
  <c r="S2141" i="10"/>
  <c r="M2142" i="10"/>
  <c r="P2142" i="10"/>
  <c r="S2142" i="10"/>
  <c r="M2143" i="10"/>
  <c r="P2143" i="10"/>
  <c r="S2143" i="10"/>
  <c r="M2144" i="10"/>
  <c r="P2144" i="10"/>
  <c r="S2144" i="10"/>
  <c r="Q269" i="10" l="1"/>
  <c r="T271" i="10"/>
  <c r="Q270" i="10"/>
  <c r="U272" i="10"/>
  <c r="R271" i="10"/>
  <c r="O270" i="10"/>
  <c r="Q268" i="10"/>
  <c r="N267" i="10"/>
  <c r="T265" i="10"/>
  <c r="Q264" i="10"/>
  <c r="N263" i="10"/>
  <c r="T261" i="10"/>
  <c r="Q260" i="10"/>
  <c r="N259" i="10"/>
  <c r="T257" i="10"/>
  <c r="Q255" i="10"/>
  <c r="N254" i="10"/>
  <c r="T250" i="10"/>
  <c r="O268" i="10"/>
  <c r="U266" i="10"/>
  <c r="R265" i="10"/>
  <c r="O264" i="10"/>
  <c r="U262" i="10"/>
  <c r="R261" i="10"/>
  <c r="O260" i="10"/>
  <c r="U258" i="10"/>
  <c r="R257" i="10"/>
  <c r="O255" i="10"/>
  <c r="U253" i="10"/>
  <c r="R250" i="10"/>
  <c r="N269" i="10"/>
  <c r="T272" i="10"/>
  <c r="Q271" i="10"/>
  <c r="U269" i="10"/>
  <c r="N268" i="10"/>
  <c r="T266" i="10"/>
  <c r="Q265" i="10"/>
  <c r="N264" i="10"/>
  <c r="T262" i="10"/>
  <c r="Q261" i="10"/>
  <c r="N260" i="10"/>
  <c r="T258" i="10"/>
  <c r="Q257" i="10"/>
  <c r="N255" i="10"/>
  <c r="T253" i="10"/>
  <c r="Q250" i="10"/>
  <c r="R272" i="10"/>
  <c r="O271" i="10"/>
  <c r="R269" i="10"/>
  <c r="U267" i="10"/>
  <c r="R266" i="10"/>
  <c r="O265" i="10"/>
  <c r="U263" i="10"/>
  <c r="R262" i="10"/>
  <c r="O261" i="10"/>
  <c r="U259" i="10"/>
  <c r="R258" i="10"/>
  <c r="O257" i="10"/>
  <c r="U254" i="10"/>
  <c r="R253" i="10"/>
  <c r="O250" i="10"/>
  <c r="N270" i="10"/>
  <c r="Q272" i="10"/>
  <c r="N271" i="10"/>
  <c r="O269" i="10"/>
  <c r="T267" i="10"/>
  <c r="Q266" i="10"/>
  <c r="N265" i="10"/>
  <c r="T263" i="10"/>
  <c r="Q262" i="10"/>
  <c r="N261" i="10"/>
  <c r="T259" i="10"/>
  <c r="Q258" i="10"/>
  <c r="N257" i="10"/>
  <c r="T254" i="10"/>
  <c r="Q253" i="10"/>
  <c r="N250" i="10"/>
  <c r="O272" i="10"/>
  <c r="U270" i="10"/>
  <c r="U268" i="10"/>
  <c r="R267" i="10"/>
  <c r="O266" i="10"/>
  <c r="U264" i="10"/>
  <c r="R263" i="10"/>
  <c r="O262" i="10"/>
  <c r="U260" i="10"/>
  <c r="R259" i="10"/>
  <c r="O258" i="10"/>
  <c r="U255" i="10"/>
  <c r="R254" i="10"/>
  <c r="O253" i="10"/>
  <c r="T269" i="10"/>
  <c r="N272" i="10"/>
  <c r="T270" i="10"/>
  <c r="T268" i="10"/>
  <c r="Q267" i="10"/>
  <c r="N266" i="10"/>
  <c r="T264" i="10"/>
  <c r="Q263" i="10"/>
  <c r="N262" i="10"/>
  <c r="T260" i="10"/>
  <c r="Q259" i="10"/>
  <c r="N258" i="10"/>
  <c r="T255" i="10"/>
  <c r="Q254" i="10"/>
  <c r="N253" i="10"/>
  <c r="U271" i="10"/>
  <c r="R270" i="10"/>
  <c r="R268" i="10"/>
  <c r="O267" i="10"/>
  <c r="U265" i="10"/>
  <c r="R264" i="10"/>
  <c r="O263" i="10"/>
  <c r="U261" i="10"/>
  <c r="R260" i="10"/>
  <c r="O259" i="10"/>
  <c r="U257" i="10"/>
  <c r="R255" i="10"/>
  <c r="O254" i="10"/>
  <c r="U250" i="10"/>
  <c r="O131" i="10"/>
  <c r="O129" i="10" s="1"/>
  <c r="Q803" i="10"/>
  <c r="S1304" i="10"/>
  <c r="S1280" i="10" s="1"/>
  <c r="M1302" i="10"/>
  <c r="M1278" i="10" s="1"/>
  <c r="P1299" i="10"/>
  <c r="P1275" i="10" s="1"/>
  <c r="S1296" i="10"/>
  <c r="S1272" i="10" s="1"/>
  <c r="M1294" i="10"/>
  <c r="M1270" i="10" s="1"/>
  <c r="M1290" i="10"/>
  <c r="M1266" i="10" s="1"/>
  <c r="O1288" i="10"/>
  <c r="O1264" i="10" s="1"/>
  <c r="S1285" i="10"/>
  <c r="S1261" i="10" s="1"/>
  <c r="N1284" i="10"/>
  <c r="N1260" i="10" s="1"/>
  <c r="S1112" i="10"/>
  <c r="S1088" i="10" s="1"/>
  <c r="M1110" i="10"/>
  <c r="M1086" i="10" s="1"/>
  <c r="P1107" i="10"/>
  <c r="P1083" i="10" s="1"/>
  <c r="S1104" i="10"/>
  <c r="S1080" i="10" s="1"/>
  <c r="M1102" i="10"/>
  <c r="M1078" i="10" s="1"/>
  <c r="M1098" i="10"/>
  <c r="M1074" i="10" s="1"/>
  <c r="O1096" i="10"/>
  <c r="O1072" i="10" s="1"/>
  <c r="T1092" i="10"/>
  <c r="P1304" i="10"/>
  <c r="P1280" i="10" s="1"/>
  <c r="S1301" i="10"/>
  <c r="S1277" i="10" s="1"/>
  <c r="M1299" i="10"/>
  <c r="M1275" i="10" s="1"/>
  <c r="M1295" i="10"/>
  <c r="M1271" i="10" s="1"/>
  <c r="P1292" i="10"/>
  <c r="P1268" i="10" s="1"/>
  <c r="T1288" i="10"/>
  <c r="T1264" i="10" s="1"/>
  <c r="S1286" i="10"/>
  <c r="S1262" i="10" s="1"/>
  <c r="P1285" i="10"/>
  <c r="P1261" i="10" s="1"/>
  <c r="M1111" i="10"/>
  <c r="M1087" i="10" s="1"/>
  <c r="M1107" i="10"/>
  <c r="M1083" i="10" s="1"/>
  <c r="P1104" i="10"/>
  <c r="P1080" i="10" s="1"/>
  <c r="P1100" i="10"/>
  <c r="P1076" i="10" s="1"/>
  <c r="S1097" i="10"/>
  <c r="S1073" i="10" s="1"/>
  <c r="N1096" i="10"/>
  <c r="N1072" i="10" s="1"/>
  <c r="S1090" i="10"/>
  <c r="S1066" i="10" s="1"/>
  <c r="M1304" i="10"/>
  <c r="M1280" i="10" s="1"/>
  <c r="S1302" i="10"/>
  <c r="S1278" i="10" s="1"/>
  <c r="P1301" i="10"/>
  <c r="P1277" i="10" s="1"/>
  <c r="M1300" i="10"/>
  <c r="M1276" i="10" s="1"/>
  <c r="S1298" i="10"/>
  <c r="S1274" i="10" s="1"/>
  <c r="P1297" i="10"/>
  <c r="P1273" i="10" s="1"/>
  <c r="M1296" i="10"/>
  <c r="M1272" i="10" s="1"/>
  <c r="S1294" i="10"/>
  <c r="S1270" i="10" s="1"/>
  <c r="P1293" i="10"/>
  <c r="P1269" i="10" s="1"/>
  <c r="M1292" i="10"/>
  <c r="M1268" i="10" s="1"/>
  <c r="S1290" i="10"/>
  <c r="S1266" i="10" s="1"/>
  <c r="P1289" i="10"/>
  <c r="P1265" i="10" s="1"/>
  <c r="R1288" i="10"/>
  <c r="R1264" i="10" s="1"/>
  <c r="S1287" i="10"/>
  <c r="S1263" i="10" s="1"/>
  <c r="P1286" i="10"/>
  <c r="P1262" i="10" s="1"/>
  <c r="M1285" i="10"/>
  <c r="M1261" i="10" s="1"/>
  <c r="Q1284" i="10"/>
  <c r="Q1260" i="10" s="1"/>
  <c r="M1112" i="10"/>
  <c r="M1088" i="10" s="1"/>
  <c r="S1110" i="10"/>
  <c r="S1086" i="10" s="1"/>
  <c r="P1109" i="10"/>
  <c r="P1085" i="10" s="1"/>
  <c r="M1108" i="10"/>
  <c r="M1084" i="10" s="1"/>
  <c r="S1106" i="10"/>
  <c r="S1082" i="10" s="1"/>
  <c r="P1105" i="10"/>
  <c r="P1081" i="10" s="1"/>
  <c r="M1104" i="10"/>
  <c r="M1080" i="10" s="1"/>
  <c r="S1102" i="10"/>
  <c r="S1078" i="10" s="1"/>
  <c r="P1101" i="10"/>
  <c r="P1077" i="10" s="1"/>
  <c r="M1100" i="10"/>
  <c r="M1076" i="10" s="1"/>
  <c r="S1098" i="10"/>
  <c r="S1074" i="10" s="1"/>
  <c r="P1097" i="10"/>
  <c r="P1073" i="10" s="1"/>
  <c r="R1096" i="10"/>
  <c r="R1072" i="10" s="1"/>
  <c r="S1095" i="10"/>
  <c r="S1071" i="10" s="1"/>
  <c r="P1094" i="10"/>
  <c r="P1070" i="10" s="1"/>
  <c r="M1093" i="10"/>
  <c r="Q1092" i="10"/>
  <c r="Q1068" i="10" s="1"/>
  <c r="P1090" i="10"/>
  <c r="P1066" i="10" s="1"/>
  <c r="P1303" i="10"/>
  <c r="P1279" i="10" s="1"/>
  <c r="S1300" i="10"/>
  <c r="S1276" i="10" s="1"/>
  <c r="M1298" i="10"/>
  <c r="M1274" i="10" s="1"/>
  <c r="P1295" i="10"/>
  <c r="P1271" i="10" s="1"/>
  <c r="S1292" i="10"/>
  <c r="P1291" i="10"/>
  <c r="U1288" i="10"/>
  <c r="U1264" i="10" s="1"/>
  <c r="M1287" i="10"/>
  <c r="M1263" i="10" s="1"/>
  <c r="T1284" i="10"/>
  <c r="T1260" i="10" s="1"/>
  <c r="P1111" i="10"/>
  <c r="P1087" i="10" s="1"/>
  <c r="S1108" i="10"/>
  <c r="S1084" i="10" s="1"/>
  <c r="M1106" i="10"/>
  <c r="M1082" i="10" s="1"/>
  <c r="P1103" i="10"/>
  <c r="P1079" i="10" s="1"/>
  <c r="S1100" i="10"/>
  <c r="S1076" i="10" s="1"/>
  <c r="P1099" i="10"/>
  <c r="P1075" i="10" s="1"/>
  <c r="U1096" i="10"/>
  <c r="U1072" i="10" s="1"/>
  <c r="M1095" i="10"/>
  <c r="M1071" i="10" s="1"/>
  <c r="S1093" i="10"/>
  <c r="S1069" i="10" s="1"/>
  <c r="N1092" i="10"/>
  <c r="N1068" i="10" s="1"/>
  <c r="M1303" i="10"/>
  <c r="M1279" i="10" s="1"/>
  <c r="P1300" i="10"/>
  <c r="P1276" i="10" s="1"/>
  <c r="S1297" i="10"/>
  <c r="S1273" i="10" s="1"/>
  <c r="P1296" i="10"/>
  <c r="P1272" i="10" s="1"/>
  <c r="S1293" i="10"/>
  <c r="S1269" i="10" s="1"/>
  <c r="M1291" i="10"/>
  <c r="M1267" i="10" s="1"/>
  <c r="S1289" i="10"/>
  <c r="S1265" i="10" s="1"/>
  <c r="N1288" i="10"/>
  <c r="N1264" i="10" s="1"/>
  <c r="R1284" i="10"/>
  <c r="R1260" i="10" s="1"/>
  <c r="P1112" i="10"/>
  <c r="S1109" i="10"/>
  <c r="S1085" i="10" s="1"/>
  <c r="P1108" i="10"/>
  <c r="P1084" i="10" s="1"/>
  <c r="S1105" i="10"/>
  <c r="S1081" i="10" s="1"/>
  <c r="M1103" i="10"/>
  <c r="M1079" i="10" s="1"/>
  <c r="S1101" i="10"/>
  <c r="S1077" i="10" s="1"/>
  <c r="M1099" i="10"/>
  <c r="M1075" i="10" s="1"/>
  <c r="T1096" i="10"/>
  <c r="T1072" i="10" s="1"/>
  <c r="S1094" i="10"/>
  <c r="S1070" i="10" s="1"/>
  <c r="P1093" i="10"/>
  <c r="P1069" i="10" s="1"/>
  <c r="R1092" i="10"/>
  <c r="R1068" i="10" s="1"/>
  <c r="S1303" i="10"/>
  <c r="S1279" i="10" s="1"/>
  <c r="P1302" i="10"/>
  <c r="P1278" i="10" s="1"/>
  <c r="M1301" i="10"/>
  <c r="M1277" i="10" s="1"/>
  <c r="S1299" i="10"/>
  <c r="S1275" i="10" s="1"/>
  <c r="P1298" i="10"/>
  <c r="P1274" i="10" s="1"/>
  <c r="M1297" i="10"/>
  <c r="M1273" i="10" s="1"/>
  <c r="S1295" i="10"/>
  <c r="S1271" i="10" s="1"/>
  <c r="P1294" i="10"/>
  <c r="P1270" i="10" s="1"/>
  <c r="M1293" i="10"/>
  <c r="M1269" i="10" s="1"/>
  <c r="S1291" i="10"/>
  <c r="S1267" i="10" s="1"/>
  <c r="P1290" i="10"/>
  <c r="P1266" i="10" s="1"/>
  <c r="M1289" i="10"/>
  <c r="M1265" i="10" s="1"/>
  <c r="Q1288" i="10"/>
  <c r="P1287" i="10"/>
  <c r="M1286" i="10"/>
  <c r="M1262" i="10" s="1"/>
  <c r="U1284" i="10"/>
  <c r="U1260" i="10" s="1"/>
  <c r="O1284" i="10"/>
  <c r="O1260" i="10" s="1"/>
  <c r="S1111" i="10"/>
  <c r="S1087" i="10" s="1"/>
  <c r="P1110" i="10"/>
  <c r="P1086" i="10" s="1"/>
  <c r="M1109" i="10"/>
  <c r="M1085" i="10" s="1"/>
  <c r="S1107" i="10"/>
  <c r="S1083" i="10" s="1"/>
  <c r="P1106" i="10"/>
  <c r="P1082" i="10" s="1"/>
  <c r="M1105" i="10"/>
  <c r="M1081" i="10" s="1"/>
  <c r="S1103" i="10"/>
  <c r="S1079" i="10" s="1"/>
  <c r="P1102" i="10"/>
  <c r="P1078" i="10" s="1"/>
  <c r="M1101" i="10"/>
  <c r="M1077" i="10" s="1"/>
  <c r="S1099" i="10"/>
  <c r="S1075" i="10" s="1"/>
  <c r="P1098" i="10"/>
  <c r="P1074" i="10" s="1"/>
  <c r="M1097" i="10"/>
  <c r="M1073" i="10" s="1"/>
  <c r="Q1096" i="10"/>
  <c r="Q1072" i="10" s="1"/>
  <c r="P1095" i="10"/>
  <c r="P1071" i="10" s="1"/>
  <c r="M1094" i="10"/>
  <c r="M1070" i="10" s="1"/>
  <c r="U1092" i="10"/>
  <c r="U1068" i="10" s="1"/>
  <c r="O1092" i="10"/>
  <c r="O1068" i="10" s="1"/>
  <c r="M1090" i="10"/>
  <c r="M1066" i="10" s="1"/>
  <c r="P495" i="10"/>
  <c r="P471" i="10" s="1"/>
  <c r="O280" i="10"/>
  <c r="T803" i="10"/>
  <c r="T801" i="10" s="1"/>
  <c r="O1588" i="10"/>
  <c r="O1589" i="10"/>
  <c r="Q227" i="10"/>
  <c r="R227" i="10"/>
  <c r="U227" i="10"/>
  <c r="U225" i="10" s="1"/>
  <c r="O227" i="10"/>
  <c r="O225" i="10" s="1"/>
  <c r="T227" i="10"/>
  <c r="N227" i="10"/>
  <c r="M324" i="10"/>
  <c r="M300" i="10"/>
  <c r="R323" i="10"/>
  <c r="S232" i="10"/>
  <c r="U323" i="10"/>
  <c r="U299" i="10"/>
  <c r="U297" i="10" s="1"/>
  <c r="P2100" i="10"/>
  <c r="S520" i="10"/>
  <c r="P1984" i="10"/>
  <c r="P1960" i="10"/>
  <c r="Q1931" i="10"/>
  <c r="Q1929" i="10" s="1"/>
  <c r="Q1739" i="10"/>
  <c r="Q1737" i="10" s="1"/>
  <c r="M516" i="10"/>
  <c r="U1619" i="10"/>
  <c r="U1617" i="10" s="1"/>
  <c r="U1499" i="10"/>
  <c r="U1497" i="10" s="1"/>
  <c r="O1499" i="10"/>
  <c r="O1497" i="10" s="1"/>
  <c r="O1475" i="10"/>
  <c r="O1473" i="10" s="1"/>
  <c r="U1379" i="10"/>
  <c r="U1377" i="10" s="1"/>
  <c r="U1331" i="10"/>
  <c r="U1329" i="10" s="1"/>
  <c r="O1163" i="10"/>
  <c r="O1161" i="10" s="1"/>
  <c r="O1139" i="10"/>
  <c r="O1137" i="10" s="1"/>
  <c r="M208" i="10"/>
  <c r="U2099" i="10"/>
  <c r="U2097" i="10" s="1"/>
  <c r="P1480" i="10"/>
  <c r="P1168" i="10"/>
  <c r="R539" i="10"/>
  <c r="R537" i="10" s="1"/>
  <c r="N496" i="10"/>
  <c r="N472" i="10" s="1"/>
  <c r="S494" i="10"/>
  <c r="S470" i="10" s="1"/>
  <c r="P493" i="10"/>
  <c r="P469" i="10" s="1"/>
  <c r="O2099" i="10"/>
  <c r="O2097" i="10" s="1"/>
  <c r="N1570" i="10"/>
  <c r="P1144" i="10"/>
  <c r="R947" i="10"/>
  <c r="R945" i="10" s="1"/>
  <c r="R419" i="10"/>
  <c r="R417" i="10" s="1"/>
  <c r="P1888" i="10"/>
  <c r="P1744" i="10"/>
  <c r="M856" i="10"/>
  <c r="N851" i="10"/>
  <c r="N849" i="10" s="1"/>
  <c r="M832" i="10"/>
  <c r="M544" i="10"/>
  <c r="P112" i="10"/>
  <c r="U46" i="10"/>
  <c r="P391" i="10"/>
  <c r="P367" i="10" s="1"/>
  <c r="P387" i="10"/>
  <c r="P363" i="10" s="1"/>
  <c r="P383" i="10"/>
  <c r="P359" i="10" s="1"/>
  <c r="S1744" i="10"/>
  <c r="U1235" i="10"/>
  <c r="U1233" i="10" s="1"/>
  <c r="Q2099" i="10"/>
  <c r="Q2097" i="10" s="1"/>
  <c r="Q1883" i="10"/>
  <c r="Q1881" i="10" s="1"/>
  <c r="Q1859" i="10"/>
  <c r="Q1857" i="10" s="1"/>
  <c r="S972" i="10"/>
  <c r="S948" i="10"/>
  <c r="N827" i="10"/>
  <c r="N825" i="10" s="1"/>
  <c r="T707" i="10"/>
  <c r="T705" i="10" s="1"/>
  <c r="T659" i="10"/>
  <c r="T657" i="10" s="1"/>
  <c r="P370" i="10"/>
  <c r="P346" i="10" s="1"/>
  <c r="N179" i="10"/>
  <c r="N177" i="10" s="1"/>
  <c r="S392" i="10"/>
  <c r="S368" i="10" s="1"/>
  <c r="S388" i="10"/>
  <c r="S364" i="10" s="1"/>
  <c r="S384" i="10"/>
  <c r="S360" i="10" s="1"/>
  <c r="U1667" i="10"/>
  <c r="U1665" i="10" s="1"/>
  <c r="P832" i="10"/>
  <c r="U2051" i="10"/>
  <c r="U2049" i="10" s="1"/>
  <c r="O2051" i="10"/>
  <c r="O2049" i="10" s="1"/>
  <c r="U2027" i="10"/>
  <c r="U2025" i="10" s="1"/>
  <c r="O1979" i="10"/>
  <c r="O1977" i="10" s="1"/>
  <c r="U1907" i="10"/>
  <c r="U1905" i="10" s="1"/>
  <c r="O1907" i="10"/>
  <c r="O1905" i="10" s="1"/>
  <c r="U1883" i="10"/>
  <c r="U1881" i="10" s="1"/>
  <c r="O1883" i="10"/>
  <c r="O1881" i="10" s="1"/>
  <c r="U1859" i="10"/>
  <c r="U1857" i="10" s="1"/>
  <c r="O1787" i="10"/>
  <c r="O1785" i="10" s="1"/>
  <c r="P1696" i="10"/>
  <c r="Q1691" i="10"/>
  <c r="Q1379" i="10"/>
  <c r="Q1377" i="10" s="1"/>
  <c r="P1240" i="10"/>
  <c r="R995" i="10"/>
  <c r="R993" i="10" s="1"/>
  <c r="M976" i="10"/>
  <c r="R971" i="10"/>
  <c r="R969" i="10" s="1"/>
  <c r="M952" i="10"/>
  <c r="U419" i="10"/>
  <c r="U417" i="10" s="1"/>
  <c r="R107" i="10"/>
  <c r="R105" i="10" s="1"/>
  <c r="Q67" i="10"/>
  <c r="Q43" i="10" s="1"/>
  <c r="S72" i="10"/>
  <c r="R131" i="10"/>
  <c r="Q1427" i="10"/>
  <c r="O659" i="10"/>
  <c r="O657" i="10" s="1"/>
  <c r="P544" i="10"/>
  <c r="O539" i="10"/>
  <c r="O537" i="10" s="1"/>
  <c r="M290" i="10"/>
  <c r="P283" i="10"/>
  <c r="N44" i="10"/>
  <c r="U900" i="10"/>
  <c r="M512" i="10"/>
  <c r="M488" i="10" s="1"/>
  <c r="P509" i="10"/>
  <c r="P485" i="10" s="1"/>
  <c r="M2104" i="10"/>
  <c r="U2075" i="10"/>
  <c r="U2073" i="10" s="1"/>
  <c r="M1696" i="10"/>
  <c r="S1672" i="10"/>
  <c r="P1456" i="10"/>
  <c r="S1240" i="10"/>
  <c r="M876" i="10"/>
  <c r="M804" i="10"/>
  <c r="S2032" i="10"/>
  <c r="M2032" i="10"/>
  <c r="S1936" i="10"/>
  <c r="Q1575" i="10"/>
  <c r="P1792" i="10"/>
  <c r="P1768" i="10"/>
  <c r="Q1667" i="10"/>
  <c r="Q1665" i="10" s="1"/>
  <c r="S1528" i="10"/>
  <c r="S1168" i="10"/>
  <c r="O1115" i="10"/>
  <c r="M1000" i="10"/>
  <c r="T875" i="10"/>
  <c r="T873" i="10" s="1"/>
  <c r="R827" i="10"/>
  <c r="R825" i="10" s="1"/>
  <c r="S808" i="10"/>
  <c r="S736" i="10"/>
  <c r="S688" i="10"/>
  <c r="N683" i="10"/>
  <c r="N681" i="10" s="1"/>
  <c r="R683" i="10"/>
  <c r="R681" i="10" s="1"/>
  <c r="S664" i="10"/>
  <c r="T587" i="10"/>
  <c r="T585" i="10" s="1"/>
  <c r="N587" i="10"/>
  <c r="N585" i="10" s="1"/>
  <c r="T539" i="10"/>
  <c r="T537" i="10" s="1"/>
  <c r="M382" i="10"/>
  <c r="M358" i="10" s="1"/>
  <c r="S380" i="10"/>
  <c r="S356" i="10" s="1"/>
  <c r="P379" i="10"/>
  <c r="P355" i="10" s="1"/>
  <c r="M378" i="10"/>
  <c r="M354" i="10" s="1"/>
  <c r="O376" i="10"/>
  <c r="O352" i="10" s="1"/>
  <c r="S79" i="10"/>
  <c r="P78" i="10"/>
  <c r="M77" i="10"/>
  <c r="S75" i="10"/>
  <c r="P74" i="10"/>
  <c r="M73" i="10"/>
  <c r="S71" i="10"/>
  <c r="P70" i="10"/>
  <c r="M69" i="10"/>
  <c r="S67" i="10"/>
  <c r="P66" i="10"/>
  <c r="Q64" i="10"/>
  <c r="P63" i="10"/>
  <c r="M62" i="10"/>
  <c r="O60" i="10"/>
  <c r="T1060" i="10"/>
  <c r="T1058" i="10"/>
  <c r="S510" i="10"/>
  <c r="S486" i="10" s="1"/>
  <c r="O2003" i="10"/>
  <c r="O2001" i="10" s="1"/>
  <c r="U1643" i="10"/>
  <c r="U1641" i="10" s="1"/>
  <c r="O1523" i="10"/>
  <c r="O1521" i="10" s="1"/>
  <c r="O904" i="10"/>
  <c r="M684" i="10"/>
  <c r="Q2051" i="10"/>
  <c r="Q2027" i="10"/>
  <c r="Q2025" i="10" s="1"/>
  <c r="P2008" i="10"/>
  <c r="P1936" i="10"/>
  <c r="M1888" i="10"/>
  <c r="S1864" i="10"/>
  <c r="U1835" i="10"/>
  <c r="U1833" i="10" s="1"/>
  <c r="R1574" i="10"/>
  <c r="U1715" i="10"/>
  <c r="U1713" i="10" s="1"/>
  <c r="O1715" i="10"/>
  <c r="O1713" i="10" s="1"/>
  <c r="U1691" i="10"/>
  <c r="U1689" i="10" s="1"/>
  <c r="O1691" i="10"/>
  <c r="O1689" i="10" s="1"/>
  <c r="P1528" i="10"/>
  <c r="M1432" i="10"/>
  <c r="S1384" i="10"/>
  <c r="M1384" i="10"/>
  <c r="U1355" i="10"/>
  <c r="U1353" i="10" s="1"/>
  <c r="S640" i="10"/>
  <c r="S616" i="10"/>
  <c r="R611" i="10"/>
  <c r="R609" i="10" s="1"/>
  <c r="S568" i="10"/>
  <c r="N563" i="10"/>
  <c r="R563" i="10"/>
  <c r="R561" i="10" s="1"/>
  <c r="T515" i="10"/>
  <c r="T513" i="10" s="1"/>
  <c r="M373" i="10"/>
  <c r="M349" i="10" s="1"/>
  <c r="N131" i="10"/>
  <c r="N129" i="10" s="1"/>
  <c r="N107" i="10"/>
  <c r="N105" i="10" s="1"/>
  <c r="M390" i="10"/>
  <c r="M366" i="10" s="1"/>
  <c r="M386" i="10"/>
  <c r="M362" i="10" s="1"/>
  <c r="P400" i="10"/>
  <c r="P169" i="10"/>
  <c r="S1840" i="10"/>
  <c r="U1787" i="10"/>
  <c r="U1785" i="10" s="1"/>
  <c r="Q1763" i="10"/>
  <c r="Q1761" i="10" s="1"/>
  <c r="S1648" i="10"/>
  <c r="T1574" i="10"/>
  <c r="Q1573" i="10"/>
  <c r="M1360" i="10"/>
  <c r="R731" i="10"/>
  <c r="R729" i="10" s="1"/>
  <c r="S712" i="10"/>
  <c r="S592" i="10"/>
  <c r="O2123" i="10"/>
  <c r="O2121" i="10" s="1"/>
  <c r="Q2075" i="10"/>
  <c r="Q2073" i="10" s="1"/>
  <c r="M2056" i="10"/>
  <c r="P2052" i="10"/>
  <c r="Q2003" i="10"/>
  <c r="Q2001" i="10" s="1"/>
  <c r="O1955" i="10"/>
  <c r="O1953" i="10" s="1"/>
  <c r="M1912" i="10"/>
  <c r="P1864" i="10"/>
  <c r="S1822" i="10"/>
  <c r="P1821" i="10"/>
  <c r="M1820" i="10"/>
  <c r="S1818" i="10"/>
  <c r="P1817" i="10"/>
  <c r="Q1812" i="10"/>
  <c r="O1763" i="10"/>
  <c r="O1761" i="10" s="1"/>
  <c r="M1720" i="10"/>
  <c r="P1672" i="10"/>
  <c r="Q1643" i="10"/>
  <c r="Q1641" i="10" s="1"/>
  <c r="S1624" i="10"/>
  <c r="U1547" i="10"/>
  <c r="U1545" i="10" s="1"/>
  <c r="O1547" i="10"/>
  <c r="O1545" i="10" s="1"/>
  <c r="Q1523" i="10"/>
  <c r="Q1521" i="10" s="1"/>
  <c r="S1480" i="10"/>
  <c r="O1451" i="10"/>
  <c r="O1449" i="10" s="1"/>
  <c r="P1432" i="10"/>
  <c r="Q1163" i="10"/>
  <c r="Q1161" i="10" s="1"/>
  <c r="T1068" i="10"/>
  <c r="P1120" i="10"/>
  <c r="M972" i="10"/>
  <c r="N971" i="10"/>
  <c r="N969" i="10" s="1"/>
  <c r="M928" i="10"/>
  <c r="O780" i="10"/>
  <c r="O803" i="10"/>
  <c r="O801" i="10" s="1"/>
  <c r="M660" i="10"/>
  <c r="Q1979" i="10"/>
  <c r="Q1977" i="10" s="1"/>
  <c r="Q1787" i="10"/>
  <c r="Q1785" i="10" s="1"/>
  <c r="T1052" i="10"/>
  <c r="S778" i="10"/>
  <c r="T731" i="10"/>
  <c r="N707" i="10"/>
  <c r="N705" i="10" s="1"/>
  <c r="M708" i="10"/>
  <c r="S174" i="10"/>
  <c r="M2008" i="10"/>
  <c r="U1979" i="10"/>
  <c r="U1977" i="10" s="1"/>
  <c r="Q1955" i="10"/>
  <c r="Q1953" i="10" s="1"/>
  <c r="M1840" i="10"/>
  <c r="M1648" i="10"/>
  <c r="M1599" i="10"/>
  <c r="N1574" i="10"/>
  <c r="T1570" i="10"/>
  <c r="S1360" i="10"/>
  <c r="S924" i="10"/>
  <c r="P2080" i="10"/>
  <c r="O2075" i="10"/>
  <c r="O2073" i="10" s="1"/>
  <c r="P2056" i="10"/>
  <c r="U2003" i="10"/>
  <c r="U2001" i="10" s="1"/>
  <c r="O1931" i="10"/>
  <c r="O1929" i="10" s="1"/>
  <c r="P1912" i="10"/>
  <c r="Q1907" i="10"/>
  <c r="Q1905" i="10" s="1"/>
  <c r="O1739" i="10"/>
  <c r="O1737" i="10" s="1"/>
  <c r="P1720" i="10"/>
  <c r="Q1715" i="10"/>
  <c r="Q1713" i="10" s="1"/>
  <c r="O1643" i="10"/>
  <c r="O1641" i="10" s="1"/>
  <c r="Q1570" i="10"/>
  <c r="Q1307" i="10"/>
  <c r="U1051" i="10"/>
  <c r="U1187" i="10"/>
  <c r="U1185" i="10" s="1"/>
  <c r="O1187" i="10"/>
  <c r="O1185" i="10" s="1"/>
  <c r="S788" i="10"/>
  <c r="P799" i="10"/>
  <c r="M794" i="10"/>
  <c r="N635" i="10"/>
  <c r="M636" i="10"/>
  <c r="R179" i="10"/>
  <c r="R177" i="10" s="1"/>
  <c r="P79" i="10"/>
  <c r="M486" i="10"/>
  <c r="S484" i="10"/>
  <c r="S480" i="10"/>
  <c r="P479" i="10"/>
  <c r="P475" i="10"/>
  <c r="M474" i="10"/>
  <c r="M540" i="10"/>
  <c r="S511" i="10"/>
  <c r="S487" i="10" s="1"/>
  <c r="P510" i="10"/>
  <c r="P486" i="10" s="1"/>
  <c r="M509" i="10"/>
  <c r="M485" i="10" s="1"/>
  <c r="S507" i="10"/>
  <c r="S483" i="10" s="1"/>
  <c r="P506" i="10"/>
  <c r="P482" i="10" s="1"/>
  <c r="M505" i="10"/>
  <c r="M481" i="10" s="1"/>
  <c r="S503" i="10"/>
  <c r="S479" i="10" s="1"/>
  <c r="P502" i="10"/>
  <c r="P478" i="10" s="1"/>
  <c r="M501" i="10"/>
  <c r="M477" i="10" s="1"/>
  <c r="S499" i="10"/>
  <c r="S475" i="10" s="1"/>
  <c r="P498" i="10"/>
  <c r="P474" i="10" s="1"/>
  <c r="M497" i="10"/>
  <c r="M473" i="10" s="1"/>
  <c r="R496" i="10"/>
  <c r="R472" i="10" s="1"/>
  <c r="S495" i="10"/>
  <c r="S471" i="10" s="1"/>
  <c r="P494" i="10"/>
  <c r="P470" i="10" s="1"/>
  <c r="M493" i="10"/>
  <c r="M469" i="10" s="1"/>
  <c r="R395" i="10"/>
  <c r="R393" i="10" s="1"/>
  <c r="S370" i="10"/>
  <c r="S346" i="10" s="1"/>
  <c r="S328" i="10"/>
  <c r="P232" i="10"/>
  <c r="S136" i="10"/>
  <c r="S112" i="10"/>
  <c r="S80" i="10"/>
  <c r="M78" i="10"/>
  <c r="S76" i="10"/>
  <c r="P75" i="10"/>
  <c r="M74" i="10"/>
  <c r="P71" i="10"/>
  <c r="M70" i="10"/>
  <c r="S68" i="10"/>
  <c r="P67" i="10"/>
  <c r="M66" i="10"/>
  <c r="U64" i="10"/>
  <c r="M63" i="10"/>
  <c r="S61" i="10"/>
  <c r="T60" i="10"/>
  <c r="T51" i="10"/>
  <c r="Q50" i="10"/>
  <c r="U45" i="10"/>
  <c r="O45" i="10"/>
  <c r="Q1475" i="10"/>
  <c r="Q1473" i="10" s="1"/>
  <c r="M1456" i="10"/>
  <c r="O1427" i="10"/>
  <c r="O1425" i="10" s="1"/>
  <c r="P1384" i="10"/>
  <c r="O1379" i="10"/>
  <c r="O1377" i="10" s="1"/>
  <c r="Q1355" i="10"/>
  <c r="Q1353" i="10" s="1"/>
  <c r="S1336" i="10"/>
  <c r="U1307" i="10"/>
  <c r="Q1235" i="10"/>
  <c r="Q1233" i="10" s="1"/>
  <c r="S1192" i="10"/>
  <c r="T1055" i="10"/>
  <c r="T1019" i="10"/>
  <c r="T1017" i="10" s="1"/>
  <c r="S1017" i="10" s="1"/>
  <c r="M902" i="10"/>
  <c r="M920" i="10"/>
  <c r="S918" i="10"/>
  <c r="P917" i="10"/>
  <c r="M916" i="10"/>
  <c r="S914" i="10"/>
  <c r="P913" i="10"/>
  <c r="M912" i="10"/>
  <c r="S910" i="10"/>
  <c r="P909" i="10"/>
  <c r="M908" i="10"/>
  <c r="S906" i="10"/>
  <c r="P905" i="10"/>
  <c r="R875" i="10"/>
  <c r="R873" i="10" s="1"/>
  <c r="S856" i="10"/>
  <c r="R851" i="10"/>
  <c r="R849" i="10" s="1"/>
  <c r="S832" i="10"/>
  <c r="P736" i="10"/>
  <c r="O731" i="10"/>
  <c r="O729" i="10" s="1"/>
  <c r="P688" i="10"/>
  <c r="R635" i="10"/>
  <c r="R633" i="10" s="1"/>
  <c r="P616" i="10"/>
  <c r="R587" i="10"/>
  <c r="R585" i="10" s="1"/>
  <c r="M588" i="10"/>
  <c r="P568" i="10"/>
  <c r="O563" i="10"/>
  <c r="O561" i="10" s="1"/>
  <c r="S490" i="10"/>
  <c r="S466" i="10" s="1"/>
  <c r="O419" i="10"/>
  <c r="O417" i="10" s="1"/>
  <c r="S375" i="10"/>
  <c r="S351" i="10" s="1"/>
  <c r="P374" i="10"/>
  <c r="P350" i="10" s="1"/>
  <c r="S288" i="10"/>
  <c r="S284" i="10"/>
  <c r="M274" i="10"/>
  <c r="M232" i="10"/>
  <c r="M166" i="10"/>
  <c r="R53" i="10"/>
  <c r="O52" i="10"/>
  <c r="N47" i="10"/>
  <c r="Q46" i="10"/>
  <c r="T45" i="10"/>
  <c r="N45" i="10"/>
  <c r="T41" i="10"/>
  <c r="N41" i="10"/>
  <c r="Q39" i="10"/>
  <c r="T34" i="10"/>
  <c r="N34" i="10"/>
  <c r="Q1451" i="10"/>
  <c r="Q1449" i="10" s="1"/>
  <c r="O1355" i="10"/>
  <c r="O1353" i="10" s="1"/>
  <c r="P1336" i="10"/>
  <c r="Q1331" i="10"/>
  <c r="Q1329" i="10" s="1"/>
  <c r="P1192" i="10"/>
  <c r="Q1187" i="10"/>
  <c r="Q1185" i="10" s="1"/>
  <c r="Q1139" i="10"/>
  <c r="Q1137" i="10" s="1"/>
  <c r="U1062" i="10"/>
  <c r="O1062" i="10"/>
  <c r="R1057" i="10"/>
  <c r="U1056" i="10"/>
  <c r="S799" i="10"/>
  <c r="P798" i="10"/>
  <c r="M797" i="10"/>
  <c r="S795" i="10"/>
  <c r="P794" i="10"/>
  <c r="M793" i="10"/>
  <c r="S791" i="10"/>
  <c r="P790" i="10"/>
  <c r="M789" i="10"/>
  <c r="S787" i="10"/>
  <c r="P786" i="10"/>
  <c r="M785" i="10"/>
  <c r="R784" i="10"/>
  <c r="S783" i="10"/>
  <c r="P782" i="10"/>
  <c r="M781" i="10"/>
  <c r="M736" i="10"/>
  <c r="M688" i="10"/>
  <c r="M616" i="10"/>
  <c r="M568" i="10"/>
  <c r="M385" i="10"/>
  <c r="M361" i="10" s="1"/>
  <c r="S379" i="10"/>
  <c r="S355" i="10" s="1"/>
  <c r="R372" i="10"/>
  <c r="R348" i="10" s="1"/>
  <c r="Q323" i="10"/>
  <c r="Q321" i="10" s="1"/>
  <c r="M154" i="10"/>
  <c r="U107" i="10"/>
  <c r="U105" i="10" s="1"/>
  <c r="O48" i="10"/>
  <c r="O46" i="10"/>
  <c r="U42" i="10"/>
  <c r="O42" i="10"/>
  <c r="R41" i="10"/>
  <c r="U39" i="10"/>
  <c r="O39" i="10"/>
  <c r="R38" i="10"/>
  <c r="U37" i="10"/>
  <c r="O37" i="10"/>
  <c r="M2128" i="10"/>
  <c r="U1955" i="10"/>
  <c r="U1953" i="10" s="1"/>
  <c r="Q1835" i="10"/>
  <c r="P1615" i="10"/>
  <c r="S1612" i="10"/>
  <c r="M1610" i="10"/>
  <c r="S1597" i="10"/>
  <c r="R1570" i="10"/>
  <c r="M1504" i="10"/>
  <c r="U1139" i="10"/>
  <c r="U1137" i="10" s="1"/>
  <c r="R904" i="10"/>
  <c r="R923" i="10"/>
  <c r="P2128" i="10"/>
  <c r="S1960" i="10"/>
  <c r="S1826" i="10"/>
  <c r="P1828" i="10"/>
  <c r="S1817" i="10"/>
  <c r="M1864" i="10"/>
  <c r="P1648" i="10"/>
  <c r="P1616" i="10"/>
  <c r="S1613" i="10"/>
  <c r="M1611" i="10"/>
  <c r="M1607" i="10"/>
  <c r="P1604" i="10"/>
  <c r="S1601" i="10"/>
  <c r="M1624" i="10"/>
  <c r="S1598" i="10"/>
  <c r="U1451" i="10"/>
  <c r="U1449" i="10" s="1"/>
  <c r="M1336" i="10"/>
  <c r="M1240" i="10"/>
  <c r="S1144" i="10"/>
  <c r="R1051" i="10"/>
  <c r="Q1050" i="10"/>
  <c r="S1020" i="10"/>
  <c r="M1020" i="10"/>
  <c r="N1019" i="10"/>
  <c r="N995" i="10"/>
  <c r="N993" i="10" s="1"/>
  <c r="M948" i="10"/>
  <c r="N947" i="10"/>
  <c r="N945" i="10" s="1"/>
  <c r="M898" i="10"/>
  <c r="T851" i="10"/>
  <c r="T849" i="10" s="1"/>
  <c r="S544" i="10"/>
  <c r="P2076" i="10"/>
  <c r="P2032" i="10"/>
  <c r="O2027" i="10"/>
  <c r="O2025" i="10" s="1"/>
  <c r="S2008" i="10"/>
  <c r="M1984" i="10"/>
  <c r="P1825" i="10"/>
  <c r="M1824" i="10"/>
  <c r="O1816" i="10"/>
  <c r="M1792" i="10"/>
  <c r="M1616" i="10"/>
  <c r="S1614" i="10"/>
  <c r="P1613" i="10"/>
  <c r="M1612" i="10"/>
  <c r="S1610" i="10"/>
  <c r="P1609" i="10"/>
  <c r="M1608" i="10"/>
  <c r="S1606" i="10"/>
  <c r="P1605" i="10"/>
  <c r="M1604" i="10"/>
  <c r="S1602" i="10"/>
  <c r="P1601" i="10"/>
  <c r="R1600" i="10"/>
  <c r="P1624" i="10"/>
  <c r="S1594" i="10"/>
  <c r="T1592" i="10"/>
  <c r="N1592" i="10"/>
  <c r="Q1591" i="10"/>
  <c r="T1590" i="10"/>
  <c r="N1590" i="10"/>
  <c r="Q1589" i="10"/>
  <c r="T1588" i="10"/>
  <c r="Q1587" i="10"/>
  <c r="T1586" i="10"/>
  <c r="N1586" i="10"/>
  <c r="Q1585" i="10"/>
  <c r="T1584" i="10"/>
  <c r="N1584" i="10"/>
  <c r="Q1583" i="10"/>
  <c r="T1582" i="10"/>
  <c r="N1582" i="10"/>
  <c r="Q1581" i="10"/>
  <c r="T1580" i="10"/>
  <c r="N1580" i="10"/>
  <c r="Q1579" i="10"/>
  <c r="T1578" i="10"/>
  <c r="N1578" i="10"/>
  <c r="Q1577" i="10"/>
  <c r="T1575" i="10"/>
  <c r="N1575" i="10"/>
  <c r="U1573" i="10"/>
  <c r="O1573" i="10"/>
  <c r="U1523" i="10"/>
  <c r="U1521" i="10" s="1"/>
  <c r="U1475" i="10"/>
  <c r="U1473" i="10" s="1"/>
  <c r="M1312" i="10"/>
  <c r="M1192" i="10"/>
  <c r="U1163" i="10"/>
  <c r="U1161" i="10" s="1"/>
  <c r="Q1115" i="10"/>
  <c r="N1064" i="10"/>
  <c r="Q1063" i="10"/>
  <c r="N1058" i="10"/>
  <c r="T1056" i="10"/>
  <c r="Q1055" i="10"/>
  <c r="Q1053" i="10"/>
  <c r="M852" i="10"/>
  <c r="R659" i="10"/>
  <c r="R657" i="10" s="1"/>
  <c r="T611" i="10"/>
  <c r="T609" i="10" s="1"/>
  <c r="M612" i="10"/>
  <c r="N611" i="10"/>
  <c r="N609" i="10" s="1"/>
  <c r="U1763" i="10"/>
  <c r="U1761" i="10" s="1"/>
  <c r="S1616" i="10"/>
  <c r="M1614" i="10"/>
  <c r="P1611" i="10"/>
  <c r="O1600" i="10"/>
  <c r="T1596" i="10"/>
  <c r="U1427" i="10"/>
  <c r="U1425" i="10" s="1"/>
  <c r="N900" i="10"/>
  <c r="M924" i="10"/>
  <c r="N923" i="10"/>
  <c r="U2123" i="10"/>
  <c r="U2121" i="10" s="1"/>
  <c r="S2124" i="10"/>
  <c r="S1984" i="10"/>
  <c r="M1828" i="10"/>
  <c r="M1823" i="10"/>
  <c r="P1840" i="10"/>
  <c r="S1792" i="10"/>
  <c r="S1768" i="10"/>
  <c r="M1672" i="10"/>
  <c r="M1615" i="10"/>
  <c r="P1612" i="10"/>
  <c r="S1609" i="10"/>
  <c r="P1608" i="10"/>
  <c r="S1605" i="10"/>
  <c r="M1603" i="10"/>
  <c r="P1597" i="10"/>
  <c r="P1360" i="10"/>
  <c r="O1052" i="10"/>
  <c r="T1049" i="10"/>
  <c r="Q2123" i="10"/>
  <c r="Q2121" i="10" s="1"/>
  <c r="S1813" i="10"/>
  <c r="T2099" i="10"/>
  <c r="T2097" i="10" s="1"/>
  <c r="M1815" i="10"/>
  <c r="U1931" i="10"/>
  <c r="U1929" i="10" s="1"/>
  <c r="O1859" i="10"/>
  <c r="O1857" i="10" s="1"/>
  <c r="P1832" i="10"/>
  <c r="S1829" i="10"/>
  <c r="M1827" i="10"/>
  <c r="P1824" i="10"/>
  <c r="S1821" i="10"/>
  <c r="M1819" i="10"/>
  <c r="S1814" i="10"/>
  <c r="P1813" i="10"/>
  <c r="M1810" i="10"/>
  <c r="U1739" i="10"/>
  <c r="O1667" i="10"/>
  <c r="O1665" i="10" s="1"/>
  <c r="R1592" i="10"/>
  <c r="U1591" i="10"/>
  <c r="O1591" i="10"/>
  <c r="R1590" i="10"/>
  <c r="U1589" i="10"/>
  <c r="R1588" i="10"/>
  <c r="U1587" i="10"/>
  <c r="O1587" i="10"/>
  <c r="R1586" i="10"/>
  <c r="U1585" i="10"/>
  <c r="O1585" i="10"/>
  <c r="R1584" i="10"/>
  <c r="U1583" i="10"/>
  <c r="O1583" i="10"/>
  <c r="R1582" i="10"/>
  <c r="U1581" i="10"/>
  <c r="O1581" i="10"/>
  <c r="R1580" i="10"/>
  <c r="U1579" i="10"/>
  <c r="O1579" i="10"/>
  <c r="R1578" i="10"/>
  <c r="U1577" i="10"/>
  <c r="O1577" i="10"/>
  <c r="R1575" i="10"/>
  <c r="Q1574" i="10"/>
  <c r="T1573" i="10"/>
  <c r="Q1547" i="10"/>
  <c r="Q1499" i="10"/>
  <c r="Q1497" i="10" s="1"/>
  <c r="O1331" i="10"/>
  <c r="O1329" i="10" s="1"/>
  <c r="O1235" i="10"/>
  <c r="O1233" i="10" s="1"/>
  <c r="U1115" i="10"/>
  <c r="T995" i="10"/>
  <c r="T993" i="10" s="1"/>
  <c r="S996" i="10"/>
  <c r="T904" i="10"/>
  <c r="N904" i="10"/>
  <c r="M903" i="10"/>
  <c r="S901" i="10"/>
  <c r="T900" i="10"/>
  <c r="T923" i="10"/>
  <c r="T921" i="10" s="1"/>
  <c r="R492" i="10"/>
  <c r="R468" i="10" s="1"/>
  <c r="R515" i="10"/>
  <c r="R513" i="10" s="1"/>
  <c r="O372" i="10"/>
  <c r="O348" i="10" s="1"/>
  <c r="O395" i="10"/>
  <c r="R2123" i="10"/>
  <c r="R2121" i="10" s="1"/>
  <c r="P2104" i="10"/>
  <c r="S2056" i="10"/>
  <c r="M1960" i="10"/>
  <c r="M1936" i="10"/>
  <c r="M1831" i="10"/>
  <c r="S1825" i="10"/>
  <c r="P1820" i="10"/>
  <c r="S1912" i="10"/>
  <c r="S1888" i="10"/>
  <c r="P1815" i="10"/>
  <c r="M1814" i="10"/>
  <c r="U1812" i="10"/>
  <c r="O1812" i="10"/>
  <c r="O1835" i="10"/>
  <c r="O1833" i="10" s="1"/>
  <c r="M1768" i="10"/>
  <c r="M1744" i="10"/>
  <c r="S1720" i="10"/>
  <c r="S1696" i="10"/>
  <c r="S1615" i="10"/>
  <c r="P1614" i="10"/>
  <c r="M1613" i="10"/>
  <c r="S1611" i="10"/>
  <c r="P1610" i="10"/>
  <c r="M1609" i="10"/>
  <c r="S1607" i="10"/>
  <c r="P1606" i="10"/>
  <c r="M1605" i="10"/>
  <c r="S1603" i="10"/>
  <c r="P1602" i="10"/>
  <c r="M1601" i="10"/>
  <c r="Q1600" i="10"/>
  <c r="Q1596" i="10"/>
  <c r="Q1619" i="10"/>
  <c r="Q1617" i="10" s="1"/>
  <c r="M1594" i="10"/>
  <c r="Q1592" i="10"/>
  <c r="T1591" i="10"/>
  <c r="N1591" i="10"/>
  <c r="Q1590" i="10"/>
  <c r="T1589" i="10"/>
  <c r="Q1588" i="10"/>
  <c r="T1587" i="10"/>
  <c r="N1587" i="10"/>
  <c r="Q1586" i="10"/>
  <c r="T1585" i="10"/>
  <c r="N1585" i="10"/>
  <c r="Q1584" i="10"/>
  <c r="T1583" i="10"/>
  <c r="N1583" i="10"/>
  <c r="Q1582" i="10"/>
  <c r="T1581" i="10"/>
  <c r="N1581" i="10"/>
  <c r="Q1580" i="10"/>
  <c r="T1579" i="10"/>
  <c r="N1579" i="10"/>
  <c r="Q1578" i="10"/>
  <c r="T1577" i="10"/>
  <c r="N1577" i="10"/>
  <c r="U1574" i="10"/>
  <c r="O1574" i="10"/>
  <c r="N1573" i="10"/>
  <c r="U1570" i="10"/>
  <c r="O1570" i="10"/>
  <c r="P1552" i="10"/>
  <c r="M1528" i="10"/>
  <c r="P1504" i="10"/>
  <c r="M1480" i="10"/>
  <c r="S1456" i="10"/>
  <c r="S1432" i="10"/>
  <c r="P1312" i="10"/>
  <c r="M1168" i="10"/>
  <c r="M1144" i="10"/>
  <c r="P1088" i="10"/>
  <c r="R1046" i="10"/>
  <c r="Q1042" i="10"/>
  <c r="M996" i="10"/>
  <c r="T971" i="10"/>
  <c r="T969" i="10" s="1"/>
  <c r="T827" i="10"/>
  <c r="T825" i="10" s="1"/>
  <c r="M828" i="10"/>
  <c r="P778" i="10"/>
  <c r="M732" i="10"/>
  <c r="R707" i="10"/>
  <c r="R705" i="10" s="1"/>
  <c r="O683" i="10"/>
  <c r="M640" i="10"/>
  <c r="T635" i="10"/>
  <c r="T633" i="10" s="1"/>
  <c r="T563" i="10"/>
  <c r="M564" i="10"/>
  <c r="S512" i="10"/>
  <c r="S488" i="10" s="1"/>
  <c r="P511" i="10"/>
  <c r="P487" i="10" s="1"/>
  <c r="P507" i="10"/>
  <c r="P483" i="10" s="1"/>
  <c r="M506" i="10"/>
  <c r="M482" i="10" s="1"/>
  <c r="M502" i="10"/>
  <c r="M478" i="10" s="1"/>
  <c r="S500" i="10"/>
  <c r="S476" i="10" s="1"/>
  <c r="O492" i="10"/>
  <c r="O468" i="10" s="1"/>
  <c r="S1608" i="10"/>
  <c r="P1607" i="10"/>
  <c r="M1606" i="10"/>
  <c r="S1604" i="10"/>
  <c r="P1603" i="10"/>
  <c r="M1602" i="10"/>
  <c r="U1600" i="10"/>
  <c r="P1599" i="10"/>
  <c r="M1598" i="10"/>
  <c r="U1596" i="10"/>
  <c r="O1596" i="10"/>
  <c r="O1619" i="10"/>
  <c r="U1592" i="10"/>
  <c r="O1592" i="10"/>
  <c r="R1591" i="10"/>
  <c r="U1590" i="10"/>
  <c r="O1590" i="10"/>
  <c r="R1589" i="10"/>
  <c r="U1588" i="10"/>
  <c r="R1587" i="10"/>
  <c r="U1586" i="10"/>
  <c r="O1586" i="10"/>
  <c r="R1585" i="10"/>
  <c r="U1584" i="10"/>
  <c r="O1584" i="10"/>
  <c r="R1583" i="10"/>
  <c r="U1582" i="10"/>
  <c r="O1582" i="10"/>
  <c r="R1581" i="10"/>
  <c r="U1580" i="10"/>
  <c r="O1580" i="10"/>
  <c r="R1579" i="10"/>
  <c r="U1578" i="10"/>
  <c r="O1578" i="10"/>
  <c r="R1577" i="10"/>
  <c r="U1575" i="10"/>
  <c r="O1575" i="10"/>
  <c r="R1573" i="10"/>
  <c r="O1307" i="10"/>
  <c r="N1061" i="10"/>
  <c r="T947" i="10"/>
  <c r="T945" i="10" s="1"/>
  <c r="S880" i="10"/>
  <c r="M800" i="10"/>
  <c r="S798" i="10"/>
  <c r="P797" i="10"/>
  <c r="M796" i="10"/>
  <c r="S794" i="10"/>
  <c r="P793" i="10"/>
  <c r="M792" i="10"/>
  <c r="S790" i="10"/>
  <c r="P789" i="10"/>
  <c r="M788" i="10"/>
  <c r="S786" i="10"/>
  <c r="P785" i="10"/>
  <c r="N784" i="10"/>
  <c r="S782" i="10"/>
  <c r="P781" i="10"/>
  <c r="R780" i="10"/>
  <c r="R803" i="10"/>
  <c r="R801" i="10" s="1"/>
  <c r="T683" i="10"/>
  <c r="N659" i="10"/>
  <c r="N657" i="10" s="1"/>
  <c r="P490" i="10"/>
  <c r="P466" i="10" s="1"/>
  <c r="P366" i="10"/>
  <c r="T203" i="10"/>
  <c r="S204" i="10"/>
  <c r="P1000" i="10"/>
  <c r="P976" i="10"/>
  <c r="P952" i="10"/>
  <c r="S919" i="10"/>
  <c r="P918" i="10"/>
  <c r="M917" i="10"/>
  <c r="S915" i="10"/>
  <c r="P914" i="10"/>
  <c r="M913" i="10"/>
  <c r="S911" i="10"/>
  <c r="P910" i="10"/>
  <c r="M909" i="10"/>
  <c r="S907" i="10"/>
  <c r="P906" i="10"/>
  <c r="M905" i="10"/>
  <c r="P928" i="10"/>
  <c r="S903" i="10"/>
  <c r="P902" i="10"/>
  <c r="M901" i="10"/>
  <c r="R900" i="10"/>
  <c r="S898" i="10"/>
  <c r="S800" i="10"/>
  <c r="M798" i="10"/>
  <c r="S796" i="10"/>
  <c r="P795" i="10"/>
  <c r="S792" i="10"/>
  <c r="P791" i="10"/>
  <c r="M790" i="10"/>
  <c r="P787" i="10"/>
  <c r="N875" i="10"/>
  <c r="N873" i="10" s="1"/>
  <c r="U784" i="10"/>
  <c r="P808" i="10"/>
  <c r="N731" i="10"/>
  <c r="N729" i="10" s="1"/>
  <c r="P712" i="10"/>
  <c r="P664" i="10"/>
  <c r="P592" i="10"/>
  <c r="N539" i="10"/>
  <c r="U496" i="10"/>
  <c r="U472" i="10" s="1"/>
  <c r="P520" i="10"/>
  <c r="M494" i="10"/>
  <c r="M470" i="10" s="1"/>
  <c r="M490" i="10"/>
  <c r="M466" i="10" s="1"/>
  <c r="S448" i="10"/>
  <c r="U376" i="10"/>
  <c r="U352" i="10" s="1"/>
  <c r="U395" i="10"/>
  <c r="U393" i="10" s="1"/>
  <c r="N372" i="10"/>
  <c r="N348" i="10" s="1"/>
  <c r="M296" i="10"/>
  <c r="S294" i="10"/>
  <c r="P293" i="10"/>
  <c r="M292" i="10"/>
  <c r="S290" i="10"/>
  <c r="P289" i="10"/>
  <c r="M288" i="10"/>
  <c r="S286" i="10"/>
  <c r="P285" i="10"/>
  <c r="M284" i="10"/>
  <c r="P281" i="10"/>
  <c r="S279" i="10"/>
  <c r="P278" i="10"/>
  <c r="M277" i="10"/>
  <c r="Q276" i="10"/>
  <c r="N203" i="10"/>
  <c r="N201" i="10" s="1"/>
  <c r="N60" i="10"/>
  <c r="M84" i="10"/>
  <c r="M1120" i="10"/>
  <c r="R1064" i="10"/>
  <c r="U1063" i="10"/>
  <c r="R1062" i="10"/>
  <c r="U1059" i="10"/>
  <c r="O1059" i="10"/>
  <c r="O1057" i="10"/>
  <c r="U1053" i="10"/>
  <c r="N1050" i="10"/>
  <c r="S1000" i="10"/>
  <c r="U995" i="10"/>
  <c r="U993" i="10" s="1"/>
  <c r="S976" i="10"/>
  <c r="U971" i="10"/>
  <c r="S952" i="10"/>
  <c r="U947" i="10"/>
  <c r="U945" i="10" s="1"/>
  <c r="S920" i="10"/>
  <c r="P919" i="10"/>
  <c r="M918" i="10"/>
  <c r="S916" i="10"/>
  <c r="P915" i="10"/>
  <c r="M914" i="10"/>
  <c r="S912" i="10"/>
  <c r="P911" i="10"/>
  <c r="M910" i="10"/>
  <c r="S908" i="10"/>
  <c r="P907" i="10"/>
  <c r="M906" i="10"/>
  <c r="S928" i="10"/>
  <c r="P903" i="10"/>
  <c r="U923" i="10"/>
  <c r="U921" i="10" s="1"/>
  <c r="P898" i="10"/>
  <c r="P856" i="10"/>
  <c r="M782" i="10"/>
  <c r="O851" i="10"/>
  <c r="O849" i="10" s="1"/>
  <c r="P800" i="10"/>
  <c r="M799" i="10"/>
  <c r="S797" i="10"/>
  <c r="P796" i="10"/>
  <c r="M795" i="10"/>
  <c r="S793" i="10"/>
  <c r="P792" i="10"/>
  <c r="M791" i="10"/>
  <c r="S789" i="10"/>
  <c r="P788" i="10"/>
  <c r="M787" i="10"/>
  <c r="S785" i="10"/>
  <c r="T784" i="10"/>
  <c r="M808" i="10"/>
  <c r="M783" i="10"/>
  <c r="S781" i="10"/>
  <c r="T780" i="10"/>
  <c r="N780" i="10"/>
  <c r="N803" i="10"/>
  <c r="M712" i="10"/>
  <c r="M664" i="10"/>
  <c r="P640" i="10"/>
  <c r="O635" i="10"/>
  <c r="O633" i="10" s="1"/>
  <c r="M592" i="10"/>
  <c r="P512" i="10"/>
  <c r="P488" i="10" s="1"/>
  <c r="M511" i="10"/>
  <c r="M487" i="10" s="1"/>
  <c r="S509" i="10"/>
  <c r="S485" i="10" s="1"/>
  <c r="P508" i="10"/>
  <c r="P484" i="10" s="1"/>
  <c r="M507" i="10"/>
  <c r="M483" i="10" s="1"/>
  <c r="S505" i="10"/>
  <c r="S481" i="10" s="1"/>
  <c r="P504" i="10"/>
  <c r="P480" i="10" s="1"/>
  <c r="M503" i="10"/>
  <c r="M479" i="10" s="1"/>
  <c r="S501" i="10"/>
  <c r="S477" i="10" s="1"/>
  <c r="P500" i="10"/>
  <c r="P476" i="10" s="1"/>
  <c r="M499" i="10"/>
  <c r="M475" i="10" s="1"/>
  <c r="S497" i="10"/>
  <c r="S473" i="10" s="1"/>
  <c r="T496" i="10"/>
  <c r="T472" i="10" s="1"/>
  <c r="M495" i="10"/>
  <c r="M471" i="10" s="1"/>
  <c r="S493" i="10"/>
  <c r="S469" i="10" s="1"/>
  <c r="T492" i="10"/>
  <c r="T468" i="10" s="1"/>
  <c r="N492" i="10"/>
  <c r="N468" i="10" s="1"/>
  <c r="N515" i="10"/>
  <c r="N513" i="10" s="1"/>
  <c r="Q443" i="10"/>
  <c r="Q441" i="10" s="1"/>
  <c r="Q419" i="10"/>
  <c r="Q417" i="10" s="1"/>
  <c r="P420" i="10"/>
  <c r="S400" i="10"/>
  <c r="M400" i="10"/>
  <c r="S374" i="10"/>
  <c r="S350" i="10" s="1"/>
  <c r="P373" i="10"/>
  <c r="P349" i="10" s="1"/>
  <c r="P324" i="10"/>
  <c r="S295" i="10"/>
  <c r="P294" i="10"/>
  <c r="M293" i="10"/>
  <c r="S291" i="10"/>
  <c r="P290" i="10"/>
  <c r="M289" i="10"/>
  <c r="S287" i="10"/>
  <c r="P286" i="10"/>
  <c r="M285" i="10"/>
  <c r="S283" i="10"/>
  <c r="P282" i="10"/>
  <c r="Q280" i="10"/>
  <c r="P279" i="10"/>
  <c r="M278" i="10"/>
  <c r="U276" i="10"/>
  <c r="P300" i="10"/>
  <c r="P276" i="10" s="1"/>
  <c r="Q299" i="10"/>
  <c r="M392" i="10"/>
  <c r="M368" i="10" s="1"/>
  <c r="S390" i="10"/>
  <c r="S366" i="10" s="1"/>
  <c r="P389" i="10"/>
  <c r="P365" i="10" s="1"/>
  <c r="M388" i="10"/>
  <c r="M364" i="10" s="1"/>
  <c r="S386" i="10"/>
  <c r="S362" i="10" s="1"/>
  <c r="P385" i="10"/>
  <c r="P361" i="10" s="1"/>
  <c r="M384" i="10"/>
  <c r="M360" i="10" s="1"/>
  <c r="S382" i="10"/>
  <c r="S358" i="10" s="1"/>
  <c r="P381" i="10"/>
  <c r="P357" i="10" s="1"/>
  <c r="M380" i="10"/>
  <c r="M356" i="10" s="1"/>
  <c r="S378" i="10"/>
  <c r="S354" i="10" s="1"/>
  <c r="P377" i="10"/>
  <c r="P353" i="10" s="1"/>
  <c r="Q372" i="10"/>
  <c r="Q348" i="10" s="1"/>
  <c r="S296" i="10"/>
  <c r="P295" i="10"/>
  <c r="M294" i="10"/>
  <c r="S292" i="10"/>
  <c r="P291" i="10"/>
  <c r="P287" i="10"/>
  <c r="M286" i="10"/>
  <c r="M282" i="10"/>
  <c r="R203" i="10"/>
  <c r="R201" i="10" s="1"/>
  <c r="T179" i="10"/>
  <c r="S180" i="10"/>
  <c r="T131" i="10"/>
  <c r="T55" i="10"/>
  <c r="R44" i="10"/>
  <c r="U43" i="10"/>
  <c r="T42" i="10"/>
  <c r="N42" i="10"/>
  <c r="S391" i="10"/>
  <c r="S367" i="10" s="1"/>
  <c r="M389" i="10"/>
  <c r="M365" i="10" s="1"/>
  <c r="S387" i="10"/>
  <c r="S363" i="10" s="1"/>
  <c r="P386" i="10"/>
  <c r="P362" i="10" s="1"/>
  <c r="S383" i="10"/>
  <c r="S359" i="10" s="1"/>
  <c r="P382" i="10"/>
  <c r="P358" i="10" s="1"/>
  <c r="M381" i="10"/>
  <c r="M357" i="10" s="1"/>
  <c r="P378" i="10"/>
  <c r="P354" i="10" s="1"/>
  <c r="M377" i="10"/>
  <c r="M353" i="10" s="1"/>
  <c r="Q376" i="10"/>
  <c r="Q352" i="10" s="1"/>
  <c r="P375" i="10"/>
  <c r="P351" i="10" s="1"/>
  <c r="M374" i="10"/>
  <c r="M350" i="10" s="1"/>
  <c r="U372" i="10"/>
  <c r="U348" i="10" s="1"/>
  <c r="P396" i="10"/>
  <c r="Q395" i="10"/>
  <c r="Q393" i="10" s="1"/>
  <c r="M370" i="10"/>
  <c r="M346" i="10" s="1"/>
  <c r="P296" i="10"/>
  <c r="M295" i="10"/>
  <c r="M291" i="10"/>
  <c r="S289" i="10"/>
  <c r="P288" i="10"/>
  <c r="M287" i="10"/>
  <c r="M176" i="10"/>
  <c r="P173" i="10"/>
  <c r="M172" i="10"/>
  <c r="S170" i="10"/>
  <c r="M168" i="10"/>
  <c r="P176" i="10"/>
  <c r="M175" i="10"/>
  <c r="S173" i="10"/>
  <c r="P172" i="10"/>
  <c r="M171" i="10"/>
  <c r="S169" i="10"/>
  <c r="P168" i="10"/>
  <c r="M167" i="10"/>
  <c r="M184" i="10"/>
  <c r="M132" i="10"/>
  <c r="T107" i="10"/>
  <c r="T105" i="10" s="1"/>
  <c r="M108" i="10"/>
  <c r="S58" i="10"/>
  <c r="U280" i="10"/>
  <c r="S274" i="10"/>
  <c r="O276" i="10"/>
  <c r="P208" i="10"/>
  <c r="P80" i="10"/>
  <c r="M79" i="10"/>
  <c r="S77" i="10"/>
  <c r="P76" i="10"/>
  <c r="M75" i="10"/>
  <c r="S73" i="10"/>
  <c r="P72" i="10"/>
  <c r="M71" i="10"/>
  <c r="S69" i="10"/>
  <c r="P68" i="10"/>
  <c r="S65" i="10"/>
  <c r="T64" i="10"/>
  <c r="S62" i="10"/>
  <c r="P61" i="10"/>
  <c r="R60" i="10"/>
  <c r="P58" i="10"/>
  <c r="T56" i="10"/>
  <c r="O56" i="10"/>
  <c r="R55" i="10"/>
  <c r="Q54" i="10"/>
  <c r="U53" i="10"/>
  <c r="O53" i="10"/>
  <c r="N52" i="10"/>
  <c r="Q51" i="10"/>
  <c r="U50" i="10"/>
  <c r="N49" i="10"/>
  <c r="R48" i="10"/>
  <c r="U47" i="10"/>
  <c r="T46" i="10"/>
  <c r="N46" i="10"/>
  <c r="R45" i="10"/>
  <c r="U44" i="10"/>
  <c r="Q44" i="10"/>
  <c r="T43" i="10"/>
  <c r="R42" i="10"/>
  <c r="Q41" i="10"/>
  <c r="T39" i="10"/>
  <c r="S285" i="10"/>
  <c r="P284" i="10"/>
  <c r="M283" i="10"/>
  <c r="S281" i="10"/>
  <c r="T280" i="10"/>
  <c r="S278" i="10"/>
  <c r="P277" i="10"/>
  <c r="R276" i="10"/>
  <c r="N276" i="10"/>
  <c r="P274" i="10"/>
  <c r="P159" i="10"/>
  <c r="S208" i="10"/>
  <c r="S175" i="10"/>
  <c r="P174" i="10"/>
  <c r="M173" i="10"/>
  <c r="S171" i="10"/>
  <c r="P170" i="10"/>
  <c r="M169" i="10"/>
  <c r="S167" i="10"/>
  <c r="P136" i="10"/>
  <c r="U131" i="10"/>
  <c r="U129" i="10" s="1"/>
  <c r="R64" i="10"/>
  <c r="S63" i="10"/>
  <c r="P62" i="10"/>
  <c r="M61" i="10"/>
  <c r="R83" i="10"/>
  <c r="R81" i="10" s="1"/>
  <c r="M58" i="10"/>
  <c r="U54" i="10"/>
  <c r="N53" i="10"/>
  <c r="R49" i="10"/>
  <c r="T47" i="10"/>
  <c r="R46" i="10"/>
  <c r="Q45" i="10"/>
  <c r="T44" i="10"/>
  <c r="O44" i="10"/>
  <c r="R43" i="10"/>
  <c r="U41" i="10"/>
  <c r="O41" i="10"/>
  <c r="R39" i="10"/>
  <c r="N39" i="10"/>
  <c r="Q38" i="10"/>
  <c r="T37" i="10"/>
  <c r="N37" i="10"/>
  <c r="R34" i="10"/>
  <c r="U38" i="10"/>
  <c r="O38" i="10"/>
  <c r="Q34" i="10"/>
  <c r="T38" i="10"/>
  <c r="N38" i="10"/>
  <c r="Q37" i="10"/>
  <c r="O34" i="10"/>
  <c r="T2003" i="10"/>
  <c r="T1907" i="10"/>
  <c r="P1831" i="10"/>
  <c r="P1827" i="10"/>
  <c r="P1823" i="10"/>
  <c r="P1819" i="10"/>
  <c r="U1816" i="10"/>
  <c r="P1788" i="10"/>
  <c r="R1787" i="10"/>
  <c r="R1785" i="10" s="1"/>
  <c r="T1715" i="10"/>
  <c r="S1552" i="10"/>
  <c r="T1331" i="10"/>
  <c r="Q1059" i="10"/>
  <c r="O1049" i="10"/>
  <c r="S2128" i="10"/>
  <c r="S2100" i="10"/>
  <c r="S2080" i="10"/>
  <c r="T2075" i="10"/>
  <c r="S2076" i="10"/>
  <c r="T2051" i="10"/>
  <c r="S2052" i="10"/>
  <c r="T2027" i="10"/>
  <c r="S2028" i="10"/>
  <c r="N2027" i="10"/>
  <c r="M2028" i="10"/>
  <c r="P2004" i="10"/>
  <c r="R2003" i="10"/>
  <c r="R2001" i="10" s="1"/>
  <c r="T1931" i="10"/>
  <c r="N1931" i="10"/>
  <c r="M1932" i="10"/>
  <c r="M1832" i="10"/>
  <c r="S1830" i="10"/>
  <c r="P1829" i="10"/>
  <c r="P1908" i="10"/>
  <c r="R1907" i="10"/>
  <c r="R1905" i="10" s="1"/>
  <c r="T1835" i="10"/>
  <c r="N1812" i="10"/>
  <c r="N1835" i="10"/>
  <c r="M1836" i="10"/>
  <c r="T1812" i="10"/>
  <c r="T1739" i="10"/>
  <c r="N1739" i="10"/>
  <c r="M1740" i="10"/>
  <c r="P1716" i="10"/>
  <c r="R1715" i="10"/>
  <c r="R1713" i="10" s="1"/>
  <c r="T1643" i="10"/>
  <c r="N1643" i="10"/>
  <c r="M1644" i="10"/>
  <c r="R1596" i="10"/>
  <c r="P1620" i="10"/>
  <c r="R1619" i="10"/>
  <c r="P1548" i="10"/>
  <c r="R1547" i="10"/>
  <c r="R1545" i="10" s="1"/>
  <c r="T1475" i="10"/>
  <c r="N1475" i="10"/>
  <c r="M1476" i="10"/>
  <c r="P1452" i="10"/>
  <c r="R1451" i="10"/>
  <c r="R1449" i="10" s="1"/>
  <c r="T1355" i="10"/>
  <c r="N1355" i="10"/>
  <c r="M1356" i="10"/>
  <c r="P1332" i="10"/>
  <c r="R1331" i="10"/>
  <c r="R1329" i="10" s="1"/>
  <c r="T1307" i="10"/>
  <c r="S1308" i="10"/>
  <c r="O1061" i="10"/>
  <c r="R1058" i="10"/>
  <c r="N1054" i="10"/>
  <c r="Q1051" i="10"/>
  <c r="U1047" i="10"/>
  <c r="O1047" i="10"/>
  <c r="T1046" i="10"/>
  <c r="N1046" i="10"/>
  <c r="R1045" i="10"/>
  <c r="R1054" i="10"/>
  <c r="Q1047" i="10"/>
  <c r="N1042" i="10"/>
  <c r="O443" i="10"/>
  <c r="T443" i="10"/>
  <c r="S444" i="10"/>
  <c r="N2003" i="10"/>
  <c r="M2004" i="10"/>
  <c r="P1980" i="10"/>
  <c r="R1979" i="10"/>
  <c r="R1977" i="10" s="1"/>
  <c r="P1884" i="10"/>
  <c r="R1883" i="10"/>
  <c r="R1881" i="10" s="1"/>
  <c r="M1830" i="10"/>
  <c r="M1826" i="10"/>
  <c r="M1822" i="10"/>
  <c r="P1692" i="10"/>
  <c r="R1691" i="10"/>
  <c r="R1689" i="10" s="1"/>
  <c r="T1619" i="10"/>
  <c r="T1547" i="10"/>
  <c r="N1451" i="10"/>
  <c r="M1452" i="10"/>
  <c r="P1428" i="10"/>
  <c r="R1427" i="10"/>
  <c r="R1425" i="10" s="1"/>
  <c r="N1331" i="10"/>
  <c r="M1332" i="10"/>
  <c r="P1188" i="10"/>
  <c r="R1187" i="10"/>
  <c r="R1185" i="10" s="1"/>
  <c r="R2051" i="10"/>
  <c r="R2049" i="10" s="1"/>
  <c r="N2051" i="10"/>
  <c r="M2052" i="10"/>
  <c r="P1932" i="10"/>
  <c r="R1931" i="10"/>
  <c r="R1929" i="10" s="1"/>
  <c r="T1859" i="10"/>
  <c r="N1859" i="10"/>
  <c r="M1860" i="10"/>
  <c r="R1816" i="10"/>
  <c r="R1812" i="10"/>
  <c r="P1836" i="10"/>
  <c r="R1835" i="10"/>
  <c r="S1810" i="10"/>
  <c r="T1763" i="10"/>
  <c r="N1763" i="10"/>
  <c r="M1764" i="10"/>
  <c r="P1740" i="10"/>
  <c r="R1739" i="10"/>
  <c r="R1737" i="10" s="1"/>
  <c r="T1667" i="10"/>
  <c r="N1667" i="10"/>
  <c r="M1668" i="10"/>
  <c r="P1644" i="10"/>
  <c r="R1643" i="10"/>
  <c r="R1641" i="10" s="1"/>
  <c r="S1599" i="10"/>
  <c r="P1598" i="10"/>
  <c r="M1597" i="10"/>
  <c r="P1594" i="10"/>
  <c r="T1600" i="10"/>
  <c r="M1552" i="10"/>
  <c r="S1504" i="10"/>
  <c r="T1499" i="10"/>
  <c r="N1499" i="10"/>
  <c r="M1500" i="10"/>
  <c r="P1476" i="10"/>
  <c r="R1475" i="10"/>
  <c r="R1473" i="10" s="1"/>
  <c r="T1379" i="10"/>
  <c r="N1379" i="10"/>
  <c r="M1380" i="10"/>
  <c r="P1356" i="10"/>
  <c r="R1355" i="10"/>
  <c r="R1353" i="10" s="1"/>
  <c r="S1312" i="10"/>
  <c r="P1282" i="10"/>
  <c r="P1258" i="10" s="1"/>
  <c r="T1235" i="10"/>
  <c r="N1235" i="10"/>
  <c r="M1236" i="10"/>
  <c r="S1120" i="10"/>
  <c r="T1115" i="10"/>
  <c r="N1115" i="10"/>
  <c r="M1116" i="10"/>
  <c r="Q1060" i="10"/>
  <c r="U1055" i="10"/>
  <c r="O1053" i="10"/>
  <c r="N2123" i="10"/>
  <c r="M2124" i="10"/>
  <c r="N1907" i="10"/>
  <c r="M1908" i="10"/>
  <c r="S1832" i="10"/>
  <c r="S1828" i="10"/>
  <c r="S1824" i="10"/>
  <c r="S1820" i="10"/>
  <c r="M1818" i="10"/>
  <c r="N1715" i="10"/>
  <c r="M1716" i="10"/>
  <c r="N1596" i="10"/>
  <c r="N1619" i="10"/>
  <c r="M1620" i="10"/>
  <c r="N1547" i="10"/>
  <c r="M1548" i="10"/>
  <c r="P1524" i="10"/>
  <c r="R1523" i="10"/>
  <c r="R1521" i="10" s="1"/>
  <c r="T1451" i="10"/>
  <c r="P2124" i="10"/>
  <c r="T2123" i="10"/>
  <c r="R2099" i="10"/>
  <c r="R2097" i="10" s="1"/>
  <c r="N2099" i="10"/>
  <c r="M2100" i="10"/>
  <c r="R2075" i="10"/>
  <c r="R2073" i="10" s="1"/>
  <c r="N2075" i="10"/>
  <c r="M2076" i="10"/>
  <c r="P2028" i="10"/>
  <c r="R2027" i="10"/>
  <c r="R2025" i="10" s="1"/>
  <c r="T1955" i="10"/>
  <c r="N1955" i="10"/>
  <c r="M1956" i="10"/>
  <c r="S2104" i="10"/>
  <c r="M2080" i="10"/>
  <c r="T1979" i="10"/>
  <c r="N1979" i="10"/>
  <c r="M1980" i="10"/>
  <c r="P1956" i="10"/>
  <c r="R1955" i="10"/>
  <c r="R1953" i="10" s="1"/>
  <c r="T1883" i="10"/>
  <c r="N1883" i="10"/>
  <c r="M1884" i="10"/>
  <c r="P1860" i="10"/>
  <c r="R1859" i="10"/>
  <c r="R1857" i="10" s="1"/>
  <c r="S1831" i="10"/>
  <c r="P1830" i="10"/>
  <c r="M1829" i="10"/>
  <c r="S1827" i="10"/>
  <c r="P1826" i="10"/>
  <c r="M1825" i="10"/>
  <c r="S1823" i="10"/>
  <c r="P1822" i="10"/>
  <c r="M1821" i="10"/>
  <c r="S1819" i="10"/>
  <c r="P1818" i="10"/>
  <c r="M1817" i="10"/>
  <c r="Q1816" i="10"/>
  <c r="S1815" i="10"/>
  <c r="P1814" i="10"/>
  <c r="M1813" i="10"/>
  <c r="P1810" i="10"/>
  <c r="T1816" i="10"/>
  <c r="T1787" i="10"/>
  <c r="N1787" i="10"/>
  <c r="M1788" i="10"/>
  <c r="P1764" i="10"/>
  <c r="R1763" i="10"/>
  <c r="R1761" i="10" s="1"/>
  <c r="T1691" i="10"/>
  <c r="N1691" i="10"/>
  <c r="M1692" i="10"/>
  <c r="P1668" i="10"/>
  <c r="R1667" i="10"/>
  <c r="R1665" i="10" s="1"/>
  <c r="T1523" i="10"/>
  <c r="N1523" i="10"/>
  <c r="M1524" i="10"/>
  <c r="P1500" i="10"/>
  <c r="R1499" i="10"/>
  <c r="R1497" i="10" s="1"/>
  <c r="T1427" i="10"/>
  <c r="N1427" i="10"/>
  <c r="M1428" i="10"/>
  <c r="P1380" i="10"/>
  <c r="R1379" i="10"/>
  <c r="R1377" i="10" s="1"/>
  <c r="T1064" i="10"/>
  <c r="N1062" i="10"/>
  <c r="N1055" i="10"/>
  <c r="R1050" i="10"/>
  <c r="O1045" i="10"/>
  <c r="R1042" i="10"/>
  <c r="R1307" i="10"/>
  <c r="N1307" i="10"/>
  <c r="M1308" i="10"/>
  <c r="M1282" i="10"/>
  <c r="M1258" i="10" s="1"/>
  <c r="P1236" i="10"/>
  <c r="R1235" i="10"/>
  <c r="T1139" i="10"/>
  <c r="N1139" i="10"/>
  <c r="M1140" i="10"/>
  <c r="P1116" i="10"/>
  <c r="R1115" i="10"/>
  <c r="Q1064" i="10"/>
  <c r="O1063" i="10"/>
  <c r="T1062" i="10"/>
  <c r="R1061" i="10"/>
  <c r="U1060" i="10"/>
  <c r="T1059" i="10"/>
  <c r="N1059" i="10"/>
  <c r="U1057" i="10"/>
  <c r="Q1057" i="10"/>
  <c r="O1056" i="10"/>
  <c r="R1055" i="10"/>
  <c r="Q1054" i="10"/>
  <c r="T1053" i="10"/>
  <c r="R1052" i="10"/>
  <c r="N1052" i="10"/>
  <c r="U1050" i="10"/>
  <c r="O1050" i="10"/>
  <c r="N1049" i="10"/>
  <c r="T1047" i="10"/>
  <c r="N1047" i="10"/>
  <c r="U1045" i="10"/>
  <c r="Q1045" i="10"/>
  <c r="U1042" i="10"/>
  <c r="O1042" i="10"/>
  <c r="S902" i="10"/>
  <c r="P901" i="10"/>
  <c r="P783" i="10"/>
  <c r="M778" i="10"/>
  <c r="S732" i="10"/>
  <c r="U731" i="10"/>
  <c r="U729" i="10" s="1"/>
  <c r="Q659" i="10"/>
  <c r="P660" i="10"/>
  <c r="S540" i="10"/>
  <c r="U539" i="10"/>
  <c r="U537" i="10" s="1"/>
  <c r="N1816" i="10"/>
  <c r="N1600" i="10"/>
  <c r="Q1264" i="10"/>
  <c r="T1163" i="10"/>
  <c r="N1163" i="10"/>
  <c r="M1164" i="10"/>
  <c r="P1140" i="10"/>
  <c r="R1139" i="10"/>
  <c r="R1137" i="10" s="1"/>
  <c r="M1069" i="10"/>
  <c r="U1064" i="10"/>
  <c r="T1063" i="10"/>
  <c r="N1063" i="10"/>
  <c r="U1061" i="10"/>
  <c r="Q1061" i="10"/>
  <c r="O1060" i="10"/>
  <c r="R1059" i="10"/>
  <c r="Q1058" i="10"/>
  <c r="T1057" i="10"/>
  <c r="R1056" i="10"/>
  <c r="N1056" i="10"/>
  <c r="U1054" i="10"/>
  <c r="O1054" i="10"/>
  <c r="N1053" i="10"/>
  <c r="Q1052" i="10"/>
  <c r="O1051" i="10"/>
  <c r="T1050" i="10"/>
  <c r="R1049" i="10"/>
  <c r="R1047" i="10"/>
  <c r="Q1046" i="10"/>
  <c r="T1045" i="10"/>
  <c r="T1042" i="10"/>
  <c r="S852" i="10"/>
  <c r="U851" i="10"/>
  <c r="U849" i="10" s="1"/>
  <c r="S2004" i="10"/>
  <c r="S1980" i="10"/>
  <c r="S1956" i="10"/>
  <c r="S1932" i="10"/>
  <c r="S1908" i="10"/>
  <c r="S1884" i="10"/>
  <c r="S1860" i="10"/>
  <c r="S1836" i="10"/>
  <c r="S1788" i="10"/>
  <c r="S1764" i="10"/>
  <c r="S1740" i="10"/>
  <c r="S1716" i="10"/>
  <c r="S1692" i="10"/>
  <c r="S1668" i="10"/>
  <c r="S1644" i="10"/>
  <c r="S1620" i="10"/>
  <c r="S1548" i="10"/>
  <c r="S1524" i="10"/>
  <c r="S1500" i="10"/>
  <c r="S1476" i="10"/>
  <c r="S1452" i="10"/>
  <c r="S1428" i="10"/>
  <c r="S1380" i="10"/>
  <c r="S1356" i="10"/>
  <c r="S1332" i="10"/>
  <c r="S1268" i="10"/>
  <c r="P1267" i="10"/>
  <c r="P1263" i="10"/>
  <c r="P1308" i="10"/>
  <c r="S1282" i="10"/>
  <c r="S1258" i="10" s="1"/>
  <c r="T1187" i="10"/>
  <c r="N1187" i="10"/>
  <c r="M1188" i="10"/>
  <c r="P1164" i="10"/>
  <c r="R1163" i="10"/>
  <c r="R1161" i="10" s="1"/>
  <c r="O1064" i="10"/>
  <c r="R1063" i="10"/>
  <c r="Q1062" i="10"/>
  <c r="T1061" i="10"/>
  <c r="R1060" i="10"/>
  <c r="N1060" i="10"/>
  <c r="U1058" i="10"/>
  <c r="O1058" i="10"/>
  <c r="N1057" i="10"/>
  <c r="Q1056" i="10"/>
  <c r="O1055" i="10"/>
  <c r="T1054" i="10"/>
  <c r="R1053" i="10"/>
  <c r="U1052" i="10"/>
  <c r="T1051" i="10"/>
  <c r="N1051" i="10"/>
  <c r="U1049" i="10"/>
  <c r="Q1049" i="10"/>
  <c r="U1046" i="10"/>
  <c r="O1046" i="10"/>
  <c r="N1045" i="10"/>
  <c r="Q875" i="10"/>
  <c r="P876" i="10"/>
  <c r="S636" i="10"/>
  <c r="U635" i="10"/>
  <c r="Q563" i="10"/>
  <c r="P564" i="10"/>
  <c r="M520" i="10"/>
  <c r="O496" i="10"/>
  <c r="O472" i="10" s="1"/>
  <c r="U904" i="10"/>
  <c r="M880" i="10"/>
  <c r="S876" i="10"/>
  <c r="U875" i="10"/>
  <c r="U873" i="10" s="1"/>
  <c r="O875" i="10"/>
  <c r="O873" i="10" s="1"/>
  <c r="Q780" i="10"/>
  <c r="P804" i="10"/>
  <c r="Q683" i="10"/>
  <c r="P684" i="10"/>
  <c r="S660" i="10"/>
  <c r="U659" i="10"/>
  <c r="U657" i="10" s="1"/>
  <c r="Q587" i="10"/>
  <c r="P588" i="10"/>
  <c r="S564" i="10"/>
  <c r="U563" i="10"/>
  <c r="U561" i="10" s="1"/>
  <c r="M508" i="10"/>
  <c r="M484" i="10" s="1"/>
  <c r="S506" i="10"/>
  <c r="S482" i="10" s="1"/>
  <c r="P505" i="10"/>
  <c r="P481" i="10" s="1"/>
  <c r="M504" i="10"/>
  <c r="M480" i="10" s="1"/>
  <c r="S502" i="10"/>
  <c r="S478" i="10" s="1"/>
  <c r="P501" i="10"/>
  <c r="P477" i="10" s="1"/>
  <c r="M500" i="10"/>
  <c r="M476" i="10" s="1"/>
  <c r="S498" i="10"/>
  <c r="S474" i="10" s="1"/>
  <c r="P497" i="10"/>
  <c r="P473" i="10" s="1"/>
  <c r="P392" i="10"/>
  <c r="P368" i="10" s="1"/>
  <c r="M391" i="10"/>
  <c r="M367" i="10" s="1"/>
  <c r="S389" i="10"/>
  <c r="S365" i="10" s="1"/>
  <c r="P388" i="10"/>
  <c r="P364" i="10" s="1"/>
  <c r="M387" i="10"/>
  <c r="M363" i="10" s="1"/>
  <c r="S385" i="10"/>
  <c r="S361" i="10" s="1"/>
  <c r="P384" i="10"/>
  <c r="P360" i="10" s="1"/>
  <c r="M383" i="10"/>
  <c r="M359" i="10" s="1"/>
  <c r="S381" i="10"/>
  <c r="S357" i="10" s="1"/>
  <c r="P380" i="10"/>
  <c r="P356" i="10" s="1"/>
  <c r="M379" i="10"/>
  <c r="M355" i="10" s="1"/>
  <c r="S377" i="10"/>
  <c r="S353" i="10" s="1"/>
  <c r="N395" i="10"/>
  <c r="N376" i="10"/>
  <c r="N352" i="10" s="1"/>
  <c r="Q1019" i="10"/>
  <c r="P1020" i="10"/>
  <c r="Q995" i="10"/>
  <c r="P996" i="10"/>
  <c r="Q971" i="10"/>
  <c r="P972" i="10"/>
  <c r="Q947" i="10"/>
  <c r="P948" i="10"/>
  <c r="P920" i="10"/>
  <c r="M919" i="10"/>
  <c r="S917" i="10"/>
  <c r="P916" i="10"/>
  <c r="M915" i="10"/>
  <c r="S913" i="10"/>
  <c r="P912" i="10"/>
  <c r="M911" i="10"/>
  <c r="S909" i="10"/>
  <c r="P908" i="10"/>
  <c r="M907" i="10"/>
  <c r="S905" i="10"/>
  <c r="Q923" i="10"/>
  <c r="P924" i="10"/>
  <c r="Q900" i="10"/>
  <c r="Q827" i="10"/>
  <c r="P828" i="10"/>
  <c r="U780" i="10"/>
  <c r="S804" i="10"/>
  <c r="U803" i="10"/>
  <c r="M786" i="10"/>
  <c r="O784" i="10"/>
  <c r="Q707" i="10"/>
  <c r="P708" i="10"/>
  <c r="S684" i="10"/>
  <c r="U683" i="10"/>
  <c r="U681" i="10" s="1"/>
  <c r="Q611" i="10"/>
  <c r="P612" i="10"/>
  <c r="S588" i="10"/>
  <c r="U587" i="10"/>
  <c r="U585" i="10" s="1"/>
  <c r="O587" i="10"/>
  <c r="O585" i="10" s="1"/>
  <c r="Q492" i="10"/>
  <c r="Q468" i="10" s="1"/>
  <c r="Q515" i="10"/>
  <c r="P516" i="10"/>
  <c r="Q160" i="10"/>
  <c r="P184" i="10"/>
  <c r="S1236" i="10"/>
  <c r="S1188" i="10"/>
  <c r="S1164" i="10"/>
  <c r="S1140" i="10"/>
  <c r="S1116" i="10"/>
  <c r="O995" i="10"/>
  <c r="O993" i="10" s="1"/>
  <c r="O971" i="10"/>
  <c r="O969" i="10" s="1"/>
  <c r="O947" i="10"/>
  <c r="O945" i="10" s="1"/>
  <c r="O923" i="10"/>
  <c r="Q904" i="10"/>
  <c r="O900" i="10"/>
  <c r="P880" i="10"/>
  <c r="Q851" i="10"/>
  <c r="P852" i="10"/>
  <c r="S828" i="10"/>
  <c r="U827" i="10"/>
  <c r="U825" i="10" s="1"/>
  <c r="O827" i="10"/>
  <c r="O825" i="10" s="1"/>
  <c r="Q731" i="10"/>
  <c r="P732" i="10"/>
  <c r="S708" i="10"/>
  <c r="U707" i="10"/>
  <c r="U705" i="10" s="1"/>
  <c r="O707" i="10"/>
  <c r="O705" i="10" s="1"/>
  <c r="Q635" i="10"/>
  <c r="P636" i="10"/>
  <c r="S612" i="10"/>
  <c r="U611" i="10"/>
  <c r="U609" i="10" s="1"/>
  <c r="O611" i="10"/>
  <c r="O609" i="10" s="1"/>
  <c r="Q539" i="10"/>
  <c r="P540" i="10"/>
  <c r="U492" i="10"/>
  <c r="U468" i="10" s="1"/>
  <c r="S516" i="10"/>
  <c r="U515" i="10"/>
  <c r="O515" i="10"/>
  <c r="S424" i="10"/>
  <c r="N419" i="10"/>
  <c r="M281" i="10"/>
  <c r="M304" i="10"/>
  <c r="M448" i="10"/>
  <c r="R443" i="10"/>
  <c r="N443" i="10"/>
  <c r="M444" i="10"/>
  <c r="P328" i="10"/>
  <c r="M279" i="10"/>
  <c r="S277" i="10"/>
  <c r="T276" i="10"/>
  <c r="T299" i="10"/>
  <c r="S300" i="10"/>
  <c r="P228" i="10"/>
  <c r="Q784" i="10"/>
  <c r="Q496" i="10"/>
  <c r="Q472" i="10" s="1"/>
  <c r="U443" i="10"/>
  <c r="P424" i="10"/>
  <c r="M424" i="10"/>
  <c r="T323" i="10"/>
  <c r="T321" i="10" s="1"/>
  <c r="S324" i="10"/>
  <c r="N299" i="10"/>
  <c r="N280" i="10"/>
  <c r="S228" i="10"/>
  <c r="Q60" i="10"/>
  <c r="Q83" i="10"/>
  <c r="P84" i="10"/>
  <c r="Q42" i="10"/>
  <c r="P448" i="10"/>
  <c r="P444" i="10"/>
  <c r="T419" i="10"/>
  <c r="S420" i="10"/>
  <c r="M375" i="10"/>
  <c r="M351" i="10" s="1"/>
  <c r="S373" i="10"/>
  <c r="S349" i="10" s="1"/>
  <c r="T372" i="10"/>
  <c r="T348" i="10" s="1"/>
  <c r="T395" i="10"/>
  <c r="S396" i="10"/>
  <c r="R376" i="10"/>
  <c r="R352" i="10" s="1"/>
  <c r="N323" i="10"/>
  <c r="M328" i="10"/>
  <c r="S304" i="10"/>
  <c r="R299" i="10"/>
  <c r="R280" i="10"/>
  <c r="S154" i="10"/>
  <c r="U203" i="10"/>
  <c r="U201" i="10" s="1"/>
  <c r="Q203" i="10"/>
  <c r="S176" i="10"/>
  <c r="P175" i="10"/>
  <c r="M174" i="10"/>
  <c r="S172" i="10"/>
  <c r="P171" i="10"/>
  <c r="M170" i="10"/>
  <c r="S168" i="10"/>
  <c r="P167" i="10"/>
  <c r="S164" i="10"/>
  <c r="P163" i="10"/>
  <c r="M162" i="10"/>
  <c r="U160" i="10"/>
  <c r="S184" i="10"/>
  <c r="O160" i="10"/>
  <c r="M158" i="10"/>
  <c r="R37" i="10"/>
  <c r="T376" i="10"/>
  <c r="T352" i="10" s="1"/>
  <c r="O323" i="10"/>
  <c r="O321" i="10" s="1"/>
  <c r="P304" i="10"/>
  <c r="O299" i="10"/>
  <c r="S282" i="10"/>
  <c r="M204" i="10"/>
  <c r="O203" i="10"/>
  <c r="O201" i="10" s="1"/>
  <c r="M180" i="10"/>
  <c r="O156" i="10"/>
  <c r="O179" i="10"/>
  <c r="M420" i="10"/>
  <c r="M396" i="10"/>
  <c r="M228" i="10"/>
  <c r="S158" i="10"/>
  <c r="P157" i="10"/>
  <c r="Q131" i="10"/>
  <c r="P132" i="10"/>
  <c r="N55" i="10"/>
  <c r="O50" i="10"/>
  <c r="T49" i="10"/>
  <c r="U34" i="10"/>
  <c r="S165" i="10"/>
  <c r="P164" i="10"/>
  <c r="M163" i="10"/>
  <c r="S161" i="10"/>
  <c r="T160" i="10"/>
  <c r="S159" i="10"/>
  <c r="P158" i="10"/>
  <c r="M157" i="10"/>
  <c r="R156" i="10"/>
  <c r="N156" i="10"/>
  <c r="P154" i="10"/>
  <c r="M112" i="10"/>
  <c r="U60" i="10"/>
  <c r="U83" i="10"/>
  <c r="N56" i="10"/>
  <c r="Q55" i="10"/>
  <c r="O54" i="10"/>
  <c r="T53" i="10"/>
  <c r="R52" i="10"/>
  <c r="U51" i="10"/>
  <c r="T50" i="10"/>
  <c r="N50" i="10"/>
  <c r="U48" i="10"/>
  <c r="Q48" i="10"/>
  <c r="O47" i="10"/>
  <c r="S166" i="10"/>
  <c r="P165" i="10"/>
  <c r="M164" i="10"/>
  <c r="S162" i="10"/>
  <c r="P161" i="10"/>
  <c r="U156" i="10"/>
  <c r="Q156" i="10"/>
  <c r="Q107" i="10"/>
  <c r="P108" i="10"/>
  <c r="R56" i="10"/>
  <c r="U55" i="10"/>
  <c r="T54" i="10"/>
  <c r="N54" i="10"/>
  <c r="U52" i="10"/>
  <c r="Q52" i="10"/>
  <c r="O51" i="10"/>
  <c r="R50" i="10"/>
  <c r="Q49" i="10"/>
  <c r="T48" i="10"/>
  <c r="R47" i="10"/>
  <c r="P204" i="10"/>
  <c r="P166" i="10"/>
  <c r="M165" i="10"/>
  <c r="S163" i="10"/>
  <c r="P162" i="10"/>
  <c r="M161" i="10"/>
  <c r="R160" i="10"/>
  <c r="N160" i="10"/>
  <c r="M159" i="10"/>
  <c r="S157" i="10"/>
  <c r="T156" i="10"/>
  <c r="P180" i="10"/>
  <c r="U179" i="10"/>
  <c r="Q179" i="10"/>
  <c r="M136" i="10"/>
  <c r="O107" i="10"/>
  <c r="O105" i="10" s="1"/>
  <c r="M80" i="10"/>
  <c r="S78" i="10"/>
  <c r="P77" i="10"/>
  <c r="M76" i="10"/>
  <c r="S74" i="10"/>
  <c r="P73" i="10"/>
  <c r="M72" i="10"/>
  <c r="S70" i="10"/>
  <c r="P69" i="10"/>
  <c r="M68" i="10"/>
  <c r="S66" i="10"/>
  <c r="P88" i="10"/>
  <c r="P65" i="10"/>
  <c r="S88" i="10"/>
  <c r="U56" i="10"/>
  <c r="Q56" i="10"/>
  <c r="O55" i="10"/>
  <c r="R54" i="10"/>
  <c r="Q53" i="10"/>
  <c r="T52" i="10"/>
  <c r="R51" i="10"/>
  <c r="N51" i="10"/>
  <c r="U49" i="10"/>
  <c r="O49" i="10"/>
  <c r="N48" i="10"/>
  <c r="Q47" i="10"/>
  <c r="M65" i="10"/>
  <c r="S132" i="10"/>
  <c r="S108" i="10"/>
  <c r="S84" i="10"/>
  <c r="T83" i="10"/>
  <c r="P268" i="10" l="1"/>
  <c r="M257" i="10"/>
  <c r="P267" i="10"/>
  <c r="M265" i="10"/>
  <c r="S258" i="10"/>
  <c r="R252" i="10"/>
  <c r="P271" i="10"/>
  <c r="S272" i="10"/>
  <c r="S264" i="10"/>
  <c r="S269" i="10"/>
  <c r="S255" i="10"/>
  <c r="R256" i="10"/>
  <c r="O252" i="10"/>
  <c r="M258" i="10"/>
  <c r="S268" i="10"/>
  <c r="S259" i="10"/>
  <c r="N252" i="10"/>
  <c r="M262" i="10"/>
  <c r="U256" i="10"/>
  <c r="P263" i="10"/>
  <c r="P262" i="10"/>
  <c r="S254" i="10"/>
  <c r="M254" i="10"/>
  <c r="S262" i="10"/>
  <c r="S253" i="10"/>
  <c r="N256" i="10"/>
  <c r="T256" i="10"/>
  <c r="M263" i="10"/>
  <c r="P255" i="10"/>
  <c r="P266" i="10"/>
  <c r="Q252" i="10"/>
  <c r="M264" i="10"/>
  <c r="P259" i="10"/>
  <c r="S257" i="10"/>
  <c r="P264" i="10"/>
  <c r="Q256" i="10"/>
  <c r="S267" i="10"/>
  <c r="M253" i="10"/>
  <c r="P265" i="10"/>
  <c r="M266" i="10"/>
  <c r="M259" i="10"/>
  <c r="S265" i="10"/>
  <c r="P258" i="10"/>
  <c r="M269" i="10"/>
  <c r="P254" i="10"/>
  <c r="S266" i="10"/>
  <c r="O256" i="10"/>
  <c r="P250" i="10"/>
  <c r="P260" i="10"/>
  <c r="M267" i="10"/>
  <c r="P270" i="10"/>
  <c r="M268" i="10"/>
  <c r="T252" i="10"/>
  <c r="S261" i="10"/>
  <c r="S250" i="10"/>
  <c r="M271" i="10"/>
  <c r="M270" i="10"/>
  <c r="M261" i="10"/>
  <c r="S271" i="10"/>
  <c r="P257" i="10"/>
  <c r="P269" i="10"/>
  <c r="M250" i="10"/>
  <c r="P272" i="10"/>
  <c r="M260" i="10"/>
  <c r="S270" i="10"/>
  <c r="S260" i="10"/>
  <c r="M255" i="10"/>
  <c r="P253" i="10"/>
  <c r="U252" i="10"/>
  <c r="S263" i="10"/>
  <c r="P261" i="10"/>
  <c r="M272" i="10"/>
  <c r="P1288" i="10"/>
  <c r="P1264" i="10" s="1"/>
  <c r="P1284" i="10"/>
  <c r="P1260" i="10" s="1"/>
  <c r="U1091" i="10"/>
  <c r="U1067" i="10" s="1"/>
  <c r="M1288" i="10"/>
  <c r="M1264" i="10" s="1"/>
  <c r="R129" i="10"/>
  <c r="R57" i="10" s="1"/>
  <c r="P131" i="10"/>
  <c r="N1283" i="10"/>
  <c r="N1259" i="10" s="1"/>
  <c r="T1091" i="10"/>
  <c r="T1067" i="10" s="1"/>
  <c r="S1288" i="10"/>
  <c r="Q1113" i="10"/>
  <c r="Q1089" i="10" s="1"/>
  <c r="Q1065" i="10" s="1"/>
  <c r="Q1091" i="10"/>
  <c r="Q1067" i="10" s="1"/>
  <c r="S1092" i="10"/>
  <c r="S1068" i="10" s="1"/>
  <c r="R1091" i="10"/>
  <c r="R1067" i="10" s="1"/>
  <c r="R1283" i="10"/>
  <c r="R1259" i="10" s="1"/>
  <c r="M1092" i="10"/>
  <c r="M1068" i="10" s="1"/>
  <c r="S1284" i="10"/>
  <c r="S1260" i="10" s="1"/>
  <c r="M1096" i="10"/>
  <c r="M1072" i="10" s="1"/>
  <c r="O1283" i="10"/>
  <c r="O1259" i="10" s="1"/>
  <c r="U1283" i="10"/>
  <c r="U1259" i="10" s="1"/>
  <c r="O1113" i="10"/>
  <c r="O1089" i="10" s="1"/>
  <c r="O1065" i="10" s="1"/>
  <c r="O1091" i="10"/>
  <c r="O1067" i="10" s="1"/>
  <c r="P1092" i="10"/>
  <c r="P1068" i="10" s="1"/>
  <c r="M1284" i="10"/>
  <c r="M1260" i="10" s="1"/>
  <c r="N1091" i="10"/>
  <c r="N1067" i="10" s="1"/>
  <c r="S1096" i="10"/>
  <c r="S1072" i="10" s="1"/>
  <c r="T1283" i="10"/>
  <c r="T1259" i="10" s="1"/>
  <c r="Q1305" i="10"/>
  <c r="Q1281" i="10" s="1"/>
  <c r="Q1283" i="10"/>
  <c r="Q1259" i="10" s="1"/>
  <c r="P1096" i="10"/>
  <c r="P1072" i="10" s="1"/>
  <c r="M1583" i="10"/>
  <c r="S1577" i="10"/>
  <c r="P227" i="10"/>
  <c r="U1572" i="10"/>
  <c r="O29" i="10"/>
  <c r="O1572" i="10"/>
  <c r="M1588" i="10"/>
  <c r="M1589" i="10"/>
  <c r="M1574" i="10"/>
  <c r="O1576" i="10"/>
  <c r="U273" i="10"/>
  <c r="M276" i="10"/>
  <c r="O28" i="10"/>
  <c r="R225" i="10"/>
  <c r="R153" i="10" s="1"/>
  <c r="N28" i="10"/>
  <c r="S227" i="10"/>
  <c r="T225" i="10"/>
  <c r="S225" i="10" s="1"/>
  <c r="M2099" i="10"/>
  <c r="M227" i="10"/>
  <c r="U40" i="10"/>
  <c r="S52" i="10"/>
  <c r="S376" i="10"/>
  <c r="S352" i="10" s="1"/>
  <c r="P321" i="10"/>
  <c r="S1051" i="10"/>
  <c r="P1062" i="10"/>
  <c r="O36" i="10"/>
  <c r="P42" i="10"/>
  <c r="S47" i="10"/>
  <c r="M53" i="10"/>
  <c r="M1584" i="10"/>
  <c r="P417" i="10"/>
  <c r="M1052" i="10"/>
  <c r="P1057" i="10"/>
  <c r="S1062" i="10"/>
  <c r="M492" i="10"/>
  <c r="M468" i="10" s="1"/>
  <c r="T1044" i="10"/>
  <c r="R36" i="10"/>
  <c r="U275" i="10"/>
  <c r="P2003" i="10"/>
  <c r="P1115" i="10"/>
  <c r="S1586" i="10"/>
  <c r="P1585" i="10"/>
  <c r="P41" i="10"/>
  <c r="S50" i="10"/>
  <c r="S1058" i="10"/>
  <c r="S496" i="10"/>
  <c r="S472" i="10" s="1"/>
  <c r="P1047" i="10"/>
  <c r="M1058" i="10"/>
  <c r="S107" i="10"/>
  <c r="M1575" i="10"/>
  <c r="M1578" i="10"/>
  <c r="S1590" i="10"/>
  <c r="P1587" i="10"/>
  <c r="O1044" i="10"/>
  <c r="P323" i="10"/>
  <c r="S539" i="10"/>
  <c r="M46" i="10"/>
  <c r="S1578" i="10"/>
  <c r="P1058" i="10"/>
  <c r="M1570" i="10"/>
  <c r="P1497" i="10"/>
  <c r="M585" i="10"/>
  <c r="P1045" i="10"/>
  <c r="S105" i="10"/>
  <c r="Q275" i="10"/>
  <c r="U369" i="10"/>
  <c r="M635" i="10"/>
  <c r="P55" i="10"/>
  <c r="M38" i="10"/>
  <c r="M587" i="10"/>
  <c r="R14" i="10"/>
  <c r="R21" i="10"/>
  <c r="R29" i="10"/>
  <c r="S1579" i="10"/>
  <c r="M1585" i="10"/>
  <c r="P1619" i="10"/>
  <c r="P39" i="10"/>
  <c r="M47" i="10"/>
  <c r="P52" i="10"/>
  <c r="M160" i="10"/>
  <c r="P1580" i="10"/>
  <c r="O24" i="10"/>
  <c r="M496" i="10"/>
  <c r="M472" i="10" s="1"/>
  <c r="P48" i="10"/>
  <c r="S53" i="10"/>
  <c r="S131" i="10"/>
  <c r="M539" i="10"/>
  <c r="P1582" i="10"/>
  <c r="M1046" i="10"/>
  <c r="P1051" i="10"/>
  <c r="S2097" i="10"/>
  <c r="P1573" i="10"/>
  <c r="M993" i="10"/>
  <c r="M50" i="10"/>
  <c r="T28" i="10"/>
  <c r="M60" i="10"/>
  <c r="R489" i="10"/>
  <c r="R465" i="10" s="1"/>
  <c r="S1052" i="10"/>
  <c r="P1577" i="10"/>
  <c r="S1582" i="10"/>
  <c r="O13" i="10"/>
  <c r="O22" i="10"/>
  <c r="M1061" i="10"/>
  <c r="N21" i="10"/>
  <c r="P1353" i="10"/>
  <c r="S900" i="10"/>
  <c r="S1585" i="10"/>
  <c r="T129" i="10"/>
  <c r="S129" i="10" s="1"/>
  <c r="S372" i="10"/>
  <c r="S348" i="10" s="1"/>
  <c r="R371" i="10"/>
  <c r="R347" i="10" s="1"/>
  <c r="P1473" i="10"/>
  <c r="P496" i="10"/>
  <c r="P472" i="10" s="1"/>
  <c r="M1057" i="10"/>
  <c r="S1574" i="10"/>
  <c r="M1586" i="10"/>
  <c r="P1641" i="10"/>
  <c r="Q1572" i="10"/>
  <c r="T31" i="10"/>
  <c r="P1054" i="10"/>
  <c r="P1427" i="10"/>
  <c r="M904" i="10"/>
  <c r="P1691" i="10"/>
  <c r="S48" i="10"/>
  <c r="S280" i="10"/>
  <c r="R369" i="10"/>
  <c r="P2001" i="10"/>
  <c r="T491" i="10"/>
  <c r="T467" i="10" s="1"/>
  <c r="P2051" i="10"/>
  <c r="P1050" i="10"/>
  <c r="N155" i="10"/>
  <c r="P1590" i="10"/>
  <c r="Q1689" i="10"/>
  <c r="P1689" i="10" s="1"/>
  <c r="S1589" i="10"/>
  <c r="Q30" i="10"/>
  <c r="Q1425" i="10"/>
  <c r="P1425" i="10" s="1"/>
  <c r="R59" i="10"/>
  <c r="U20" i="10"/>
  <c r="P1063" i="10"/>
  <c r="S64" i="10"/>
  <c r="P49" i="10"/>
  <c r="P46" i="10"/>
  <c r="M129" i="10"/>
  <c r="S41" i="10"/>
  <c r="R13" i="10"/>
  <c r="S44" i="10"/>
  <c r="P51" i="10"/>
  <c r="S537" i="10"/>
  <c r="S705" i="10"/>
  <c r="S515" i="10"/>
  <c r="P2097" i="10"/>
  <c r="Q2049" i="10"/>
  <c r="P2049" i="10" s="1"/>
  <c r="S1055" i="10"/>
  <c r="S784" i="10"/>
  <c r="T13" i="10"/>
  <c r="M1055" i="10"/>
  <c r="Q1811" i="10"/>
  <c r="M39" i="10"/>
  <c r="M179" i="10"/>
  <c r="T561" i="10"/>
  <c r="S561" i="10" s="1"/>
  <c r="P1042" i="10"/>
  <c r="Q1044" i="10"/>
  <c r="P1929" i="10"/>
  <c r="S51" i="10"/>
  <c r="S38" i="10"/>
  <c r="M203" i="10"/>
  <c r="M875" i="10"/>
  <c r="M780" i="10"/>
  <c r="T36" i="10"/>
  <c r="S1600" i="10"/>
  <c r="M1580" i="10"/>
  <c r="M563" i="10"/>
  <c r="M1053" i="10"/>
  <c r="S1063" i="10"/>
  <c r="Q19" i="10"/>
  <c r="O67" i="10"/>
  <c r="O43" i="10" s="1"/>
  <c r="O19" i="10" s="1"/>
  <c r="O88" i="10"/>
  <c r="Q40" i="10"/>
  <c r="S1056" i="10"/>
  <c r="M784" i="10"/>
  <c r="S203" i="10"/>
  <c r="U19" i="10"/>
  <c r="M41" i="10"/>
  <c r="P38" i="10"/>
  <c r="P37" i="10"/>
  <c r="O1305" i="10"/>
  <c r="O1281" i="10" s="1"/>
  <c r="O1257" i="10" s="1"/>
  <c r="M1590" i="10"/>
  <c r="M34" i="10"/>
  <c r="S1592" i="10"/>
  <c r="P1581" i="10"/>
  <c r="P156" i="10"/>
  <c r="S43" i="10"/>
  <c r="N31" i="10"/>
  <c r="P443" i="10"/>
  <c r="S492" i="10"/>
  <c r="S468" i="10" s="1"/>
  <c r="S1019" i="10"/>
  <c r="M1062" i="10"/>
  <c r="P1451" i="10"/>
  <c r="S1587" i="10"/>
  <c r="R1576" i="10"/>
  <c r="M1592" i="10"/>
  <c r="S2099" i="10"/>
  <c r="M49" i="10"/>
  <c r="P54" i="10"/>
  <c r="S923" i="10"/>
  <c r="M1049" i="10"/>
  <c r="S1059" i="10"/>
  <c r="P1579" i="10"/>
  <c r="M1587" i="10"/>
  <c r="O1048" i="10"/>
  <c r="S1581" i="10"/>
  <c r="M1591" i="10"/>
  <c r="P1592" i="10"/>
  <c r="P1588" i="10"/>
  <c r="U13" i="10"/>
  <c r="N13" i="10"/>
  <c r="P1713" i="10"/>
  <c r="S731" i="10"/>
  <c r="Q13" i="10"/>
  <c r="O14" i="10"/>
  <c r="O17" i="10"/>
  <c r="T15" i="10"/>
  <c r="M1047" i="10"/>
  <c r="O1809" i="10"/>
  <c r="M44" i="10"/>
  <c r="S54" i="10"/>
  <c r="M45" i="10"/>
  <c r="N22" i="10"/>
  <c r="M105" i="10"/>
  <c r="S849" i="10"/>
  <c r="R491" i="10"/>
  <c r="R467" i="10" s="1"/>
  <c r="N561" i="10"/>
  <c r="M561" i="10" s="1"/>
  <c r="S995" i="10"/>
  <c r="Q1048" i="10"/>
  <c r="P1977" i="10"/>
  <c r="M1056" i="10"/>
  <c r="P1578" i="10"/>
  <c r="S1583" i="10"/>
  <c r="P1979" i="10"/>
  <c r="P1583" i="10"/>
  <c r="P50" i="10"/>
  <c r="S55" i="10"/>
  <c r="N18" i="10"/>
  <c r="M1064" i="10"/>
  <c r="P1575" i="10"/>
  <c r="S1580" i="10"/>
  <c r="R1048" i="10"/>
  <c r="M1579" i="10"/>
  <c r="P1584" i="10"/>
  <c r="S1045" i="10"/>
  <c r="N26" i="10"/>
  <c r="P376" i="10"/>
  <c r="P352" i="10" s="1"/>
  <c r="P395" i="10"/>
  <c r="T201" i="10"/>
  <c r="S201" i="10" s="1"/>
  <c r="P1061" i="10"/>
  <c r="S1264" i="10"/>
  <c r="S609" i="10"/>
  <c r="U21" i="10"/>
  <c r="P1161" i="10"/>
  <c r="S37" i="10"/>
  <c r="N225" i="10"/>
  <c r="U10" i="10"/>
  <c r="P43" i="10"/>
  <c r="T18" i="10"/>
  <c r="Q297" i="10"/>
  <c r="Q273" i="10" s="1"/>
  <c r="M969" i="10"/>
  <c r="N633" i="10"/>
  <c r="U633" i="10"/>
  <c r="S633" i="10" s="1"/>
  <c r="S635" i="10"/>
  <c r="O10" i="10"/>
  <c r="Q22" i="10"/>
  <c r="S1816" i="10"/>
  <c r="P2075" i="10"/>
  <c r="R779" i="10"/>
  <c r="U1048" i="10"/>
  <c r="M1054" i="10"/>
  <c r="P1059" i="10"/>
  <c r="S1064" i="10"/>
  <c r="P1547" i="10"/>
  <c r="P2121" i="10"/>
  <c r="P1816" i="10"/>
  <c r="T177" i="10"/>
  <c r="T155" i="10"/>
  <c r="U1305" i="10"/>
  <c r="U1281" i="10" s="1"/>
  <c r="U1257" i="10" s="1"/>
  <c r="R155" i="10"/>
  <c r="M42" i="10"/>
  <c r="M54" i="10"/>
  <c r="Q371" i="10"/>
  <c r="Q347" i="10" s="1"/>
  <c r="T729" i="10"/>
  <c r="S729" i="10" s="1"/>
  <c r="R777" i="10"/>
  <c r="P160" i="10"/>
  <c r="N491" i="10"/>
  <c r="N467" i="10" s="1"/>
  <c r="R1233" i="10"/>
  <c r="P1233" i="10" s="1"/>
  <c r="P1235" i="10"/>
  <c r="S1050" i="10"/>
  <c r="U32" i="10"/>
  <c r="T24" i="10"/>
  <c r="O23" i="10"/>
  <c r="T23" i="10"/>
  <c r="Q1833" i="10"/>
  <c r="T1048" i="10"/>
  <c r="R22" i="10"/>
  <c r="S34" i="10"/>
  <c r="N801" i="10"/>
  <c r="N779" i="10"/>
  <c r="M803" i="10"/>
  <c r="U969" i="10"/>
  <c r="S969" i="10" s="1"/>
  <c r="S971" i="10"/>
  <c r="R17" i="10"/>
  <c r="O20" i="10"/>
  <c r="O1595" i="10"/>
  <c r="O1617" i="10"/>
  <c r="O1593" i="10" s="1"/>
  <c r="O681" i="10"/>
  <c r="M681" i="10" s="1"/>
  <c r="M683" i="10"/>
  <c r="P1052" i="10"/>
  <c r="S1057" i="10"/>
  <c r="M1063" i="10"/>
  <c r="U1044" i="10"/>
  <c r="M1050" i="10"/>
  <c r="P1055" i="10"/>
  <c r="S1060" i="10"/>
  <c r="M1600" i="10"/>
  <c r="R27" i="10"/>
  <c r="P64" i="10"/>
  <c r="S46" i="10"/>
  <c r="M52" i="10"/>
  <c r="U36" i="10"/>
  <c r="N36" i="10"/>
  <c r="S39" i="10"/>
  <c r="T25" i="10"/>
  <c r="S160" i="10"/>
  <c r="S56" i="10"/>
  <c r="N15" i="10"/>
  <c r="R19" i="10"/>
  <c r="M515" i="10"/>
  <c r="P1857" i="10"/>
  <c r="S1046" i="10"/>
  <c r="N23" i="10"/>
  <c r="M1573" i="10"/>
  <c r="S1570" i="10"/>
  <c r="P1329" i="10"/>
  <c r="U14" i="10"/>
  <c r="T20" i="10"/>
  <c r="R40" i="10"/>
  <c r="Q27" i="10"/>
  <c r="P34" i="10"/>
  <c r="P44" i="10"/>
  <c r="S49" i="10"/>
  <c r="M55" i="10"/>
  <c r="P372" i="10"/>
  <c r="P348" i="10" s="1"/>
  <c r="S945" i="10"/>
  <c r="U1576" i="10"/>
  <c r="M1582" i="10"/>
  <c r="S825" i="10"/>
  <c r="S1053" i="10"/>
  <c r="T19" i="10"/>
  <c r="M1577" i="10"/>
  <c r="P1600" i="10"/>
  <c r="P53" i="10"/>
  <c r="T29" i="10"/>
  <c r="O26" i="10"/>
  <c r="Q15" i="10"/>
  <c r="O21" i="10"/>
  <c r="P47" i="10"/>
  <c r="Q17" i="10"/>
  <c r="N20" i="10"/>
  <c r="T22" i="10"/>
  <c r="U18" i="10"/>
  <c r="P299" i="10"/>
  <c r="Q36" i="10"/>
  <c r="U26" i="10"/>
  <c r="R15" i="10"/>
  <c r="U17" i="10"/>
  <c r="O32" i="10"/>
  <c r="S1042" i="10"/>
  <c r="M1045" i="10"/>
  <c r="N1576" i="10"/>
  <c r="O18" i="10"/>
  <c r="T21" i="10"/>
  <c r="M1042" i="10"/>
  <c r="S1584" i="10"/>
  <c r="P1064" i="10"/>
  <c r="M1051" i="10"/>
  <c r="P1056" i="10"/>
  <c r="S1061" i="10"/>
  <c r="O15" i="10"/>
  <c r="T14" i="10"/>
  <c r="N29" i="10"/>
  <c r="R24" i="10"/>
  <c r="R31" i="10"/>
  <c r="M51" i="10"/>
  <c r="P56" i="10"/>
  <c r="S904" i="10"/>
  <c r="P1053" i="10"/>
  <c r="P904" i="10"/>
  <c r="S683" i="10"/>
  <c r="Q1595" i="10"/>
  <c r="S1573" i="10"/>
  <c r="P1591" i="10"/>
  <c r="M657" i="10"/>
  <c r="M729" i="10"/>
  <c r="P1881" i="10"/>
  <c r="M56" i="10"/>
  <c r="U28" i="10"/>
  <c r="S156" i="10"/>
  <c r="Q14" i="10"/>
  <c r="Q369" i="10"/>
  <c r="Q345" i="10" s="1"/>
  <c r="U899" i="10"/>
  <c r="M1581" i="10"/>
  <c r="S1591" i="10"/>
  <c r="S1588" i="10"/>
  <c r="S1049" i="10"/>
  <c r="U1737" i="10"/>
  <c r="U1593" i="10" s="1"/>
  <c r="U1595" i="10"/>
  <c r="M107" i="10"/>
  <c r="N30" i="10"/>
  <c r="Q24" i="10"/>
  <c r="U27" i="10"/>
  <c r="Q31" i="10"/>
  <c r="M131" i="10"/>
  <c r="T40" i="10"/>
  <c r="S45" i="10"/>
  <c r="Q21" i="10"/>
  <c r="T27" i="10"/>
  <c r="Q20" i="10"/>
  <c r="P419" i="10"/>
  <c r="T681" i="10"/>
  <c r="S681" i="10" s="1"/>
  <c r="N25" i="10"/>
  <c r="S851" i="10"/>
  <c r="P784" i="10"/>
  <c r="M945" i="10"/>
  <c r="U30" i="10"/>
  <c r="N537" i="10"/>
  <c r="M659" i="10"/>
  <c r="M849" i="10"/>
  <c r="S947" i="10"/>
  <c r="M731" i="10"/>
  <c r="M851" i="10"/>
  <c r="M971" i="10"/>
  <c r="P1521" i="10"/>
  <c r="P1737" i="10"/>
  <c r="P2025" i="10"/>
  <c r="M609" i="10"/>
  <c r="P1715" i="10"/>
  <c r="U1809" i="10"/>
  <c r="P1931" i="10"/>
  <c r="U15" i="10"/>
  <c r="T1572" i="10"/>
  <c r="P1589" i="10"/>
  <c r="S993" i="10"/>
  <c r="N899" i="10"/>
  <c r="N921" i="10"/>
  <c r="T779" i="10"/>
  <c r="M201" i="10"/>
  <c r="U22" i="10"/>
  <c r="P1955" i="10"/>
  <c r="O393" i="10"/>
  <c r="O369" i="10" s="1"/>
  <c r="O371" i="10"/>
  <c r="O347" i="10" s="1"/>
  <c r="U1113" i="10"/>
  <c r="O25" i="10"/>
  <c r="Q32" i="10"/>
  <c r="Q25" i="10"/>
  <c r="R32" i="10"/>
  <c r="N14" i="10"/>
  <c r="U371" i="10"/>
  <c r="U347" i="10" s="1"/>
  <c r="Q26" i="10"/>
  <c r="M873" i="10"/>
  <c r="R25" i="10"/>
  <c r="P1377" i="10"/>
  <c r="Q1576" i="10"/>
  <c r="P1586" i="10"/>
  <c r="P1883" i="10"/>
  <c r="P2123" i="10"/>
  <c r="U25" i="10"/>
  <c r="Q29" i="10"/>
  <c r="Q23" i="10"/>
  <c r="N27" i="10"/>
  <c r="R30" i="10"/>
  <c r="M48" i="10"/>
  <c r="S179" i="10"/>
  <c r="R23" i="10"/>
  <c r="O27" i="10"/>
  <c r="T30" i="10"/>
  <c r="M37" i="10"/>
  <c r="R10" i="10"/>
  <c r="R18" i="10"/>
  <c r="U23" i="10"/>
  <c r="M372" i="10"/>
  <c r="M348" i="10" s="1"/>
  <c r="M376" i="10"/>
  <c r="M352" i="10" s="1"/>
  <c r="T17" i="10"/>
  <c r="U29" i="10"/>
  <c r="P492" i="10"/>
  <c r="P468" i="10" s="1"/>
  <c r="O779" i="10"/>
  <c r="M705" i="10"/>
  <c r="S1047" i="10"/>
  <c r="Q1545" i="10"/>
  <c r="P1545" i="10" s="1"/>
  <c r="P1953" i="10"/>
  <c r="N17" i="10"/>
  <c r="R20" i="10"/>
  <c r="P1049" i="10"/>
  <c r="S1054" i="10"/>
  <c r="M1060" i="10"/>
  <c r="T32" i="10"/>
  <c r="P1331" i="10"/>
  <c r="P1907" i="10"/>
  <c r="M1816" i="10"/>
  <c r="P1060" i="10"/>
  <c r="O1811" i="10"/>
  <c r="U1811" i="10"/>
  <c r="T899" i="10"/>
  <c r="M900" i="10"/>
  <c r="M1019" i="10"/>
  <c r="N1017" i="10"/>
  <c r="R899" i="10"/>
  <c r="R921" i="10"/>
  <c r="R897" i="10" s="1"/>
  <c r="P827" i="10"/>
  <c r="Q825" i="10"/>
  <c r="P825" i="10" s="1"/>
  <c r="N321" i="10"/>
  <c r="M323" i="10"/>
  <c r="P60" i="10"/>
  <c r="N297" i="10"/>
  <c r="N275" i="10"/>
  <c r="M299" i="10"/>
  <c r="S299" i="10"/>
  <c r="T297" i="10"/>
  <c r="T275" i="10"/>
  <c r="P851" i="10"/>
  <c r="Q849" i="10"/>
  <c r="P849" i="10" s="1"/>
  <c r="S587" i="10"/>
  <c r="P683" i="10"/>
  <c r="Q681" i="10"/>
  <c r="P681" i="10" s="1"/>
  <c r="S921" i="10"/>
  <c r="T897" i="10"/>
  <c r="P563" i="10"/>
  <c r="Q561" i="10"/>
  <c r="P561" i="10" s="1"/>
  <c r="M1139" i="10"/>
  <c r="N1137" i="10"/>
  <c r="M1523" i="10"/>
  <c r="N1521" i="10"/>
  <c r="T1953" i="10"/>
  <c r="S1953" i="10" s="1"/>
  <c r="S1955" i="10"/>
  <c r="N1595" i="10"/>
  <c r="M1619" i="10"/>
  <c r="N1617" i="10"/>
  <c r="M1715" i="10"/>
  <c r="N1713" i="10"/>
  <c r="M1713" i="10" s="1"/>
  <c r="T1113" i="10"/>
  <c r="S1115" i="10"/>
  <c r="M1499" i="10"/>
  <c r="N1497" i="10"/>
  <c r="M1859" i="10"/>
  <c r="N1857" i="10"/>
  <c r="T1545" i="10"/>
  <c r="S1545" i="10" s="1"/>
  <c r="S1547" i="10"/>
  <c r="M2003" i="10"/>
  <c r="N2001" i="10"/>
  <c r="T1473" i="10"/>
  <c r="S1473" i="10" s="1"/>
  <c r="S1475" i="10"/>
  <c r="P1596" i="10"/>
  <c r="T1641" i="10"/>
  <c r="S1641" i="10" s="1"/>
  <c r="S1643" i="10"/>
  <c r="M2027" i="10"/>
  <c r="N2025" i="10"/>
  <c r="T2001" i="10"/>
  <c r="S2001" i="10" s="1"/>
  <c r="S2003" i="10"/>
  <c r="P45" i="10"/>
  <c r="R26" i="10"/>
  <c r="P107" i="10"/>
  <c r="Q105" i="10"/>
  <c r="P105" i="10" s="1"/>
  <c r="T26" i="10"/>
  <c r="O30" i="10"/>
  <c r="M156" i="10"/>
  <c r="R297" i="10"/>
  <c r="R273" i="10" s="1"/>
  <c r="R275" i="10"/>
  <c r="T371" i="10"/>
  <c r="T347" i="10" s="1"/>
  <c r="S395" i="10"/>
  <c r="T393" i="10"/>
  <c r="Q59" i="10"/>
  <c r="P83" i="10"/>
  <c r="Q81" i="10"/>
  <c r="S323" i="10"/>
  <c r="S321" i="10"/>
  <c r="N441" i="10"/>
  <c r="M443" i="10"/>
  <c r="M280" i="10"/>
  <c r="P393" i="10"/>
  <c r="O921" i="10"/>
  <c r="O899" i="10"/>
  <c r="S707" i="10"/>
  <c r="O777" i="10"/>
  <c r="P900" i="10"/>
  <c r="Q993" i="10"/>
  <c r="P993" i="10" s="1"/>
  <c r="P995" i="10"/>
  <c r="N1048" i="10"/>
  <c r="P1185" i="10"/>
  <c r="M923" i="10"/>
  <c r="M995" i="10"/>
  <c r="M707" i="10"/>
  <c r="P875" i="10"/>
  <c r="Q873" i="10"/>
  <c r="P873" i="10" s="1"/>
  <c r="S1596" i="10"/>
  <c r="S1812" i="10"/>
  <c r="M1163" i="10"/>
  <c r="N1161" i="10"/>
  <c r="P1449" i="10"/>
  <c r="P1665" i="10"/>
  <c r="P1761" i="10"/>
  <c r="M611" i="10"/>
  <c r="T1137" i="10"/>
  <c r="S1137" i="10" s="1"/>
  <c r="S1139" i="10"/>
  <c r="N1305" i="10"/>
  <c r="M1307" i="10"/>
  <c r="P1139" i="10"/>
  <c r="T1521" i="10"/>
  <c r="S1521" i="10" s="1"/>
  <c r="S1523" i="10"/>
  <c r="M1691" i="10"/>
  <c r="N1689" i="10"/>
  <c r="T1977" i="10"/>
  <c r="S1977" i="10" s="1"/>
  <c r="S1979" i="10"/>
  <c r="N2073" i="10"/>
  <c r="M2075" i="10"/>
  <c r="N1572" i="10"/>
  <c r="N2121" i="10"/>
  <c r="M2121" i="10" s="1"/>
  <c r="M2123" i="10"/>
  <c r="M1059" i="10"/>
  <c r="T1497" i="10"/>
  <c r="S1497" i="10" s="1"/>
  <c r="S1499" i="10"/>
  <c r="T1576" i="10"/>
  <c r="P1574" i="10"/>
  <c r="M1763" i="10"/>
  <c r="N1761" i="10"/>
  <c r="T1857" i="10"/>
  <c r="S1857" i="10" s="1"/>
  <c r="S1859" i="10"/>
  <c r="T1617" i="10"/>
  <c r="T1595" i="10"/>
  <c r="S1619" i="10"/>
  <c r="M825" i="10"/>
  <c r="T1305" i="10"/>
  <c r="S1307" i="10"/>
  <c r="M1355" i="10"/>
  <c r="N1353" i="10"/>
  <c r="P1499" i="10"/>
  <c r="R1572" i="10"/>
  <c r="P1667" i="10"/>
  <c r="M1739" i="10"/>
  <c r="N1737" i="10"/>
  <c r="T1833" i="10"/>
  <c r="T1811" i="10"/>
  <c r="S1835" i="10"/>
  <c r="T1329" i="10"/>
  <c r="S1329" i="10" s="1"/>
  <c r="S1331" i="10"/>
  <c r="P2027" i="10"/>
  <c r="Q129" i="10"/>
  <c r="P129" i="10" s="1"/>
  <c r="Q225" i="10"/>
  <c r="Q779" i="10"/>
  <c r="P803" i="10"/>
  <c r="Q801" i="10"/>
  <c r="P659" i="10"/>
  <c r="Q657" i="10"/>
  <c r="P657" i="10" s="1"/>
  <c r="T1665" i="10"/>
  <c r="S1665" i="10" s="1"/>
  <c r="S1667" i="10"/>
  <c r="S83" i="10"/>
  <c r="T81" i="10"/>
  <c r="T59" i="10"/>
  <c r="Q155" i="10"/>
  <c r="Q177" i="10"/>
  <c r="P179" i="10"/>
  <c r="S419" i="10"/>
  <c r="T417" i="10"/>
  <c r="S417" i="10" s="1"/>
  <c r="U441" i="10"/>
  <c r="S657" i="10"/>
  <c r="S873" i="10"/>
  <c r="R441" i="10"/>
  <c r="N417" i="10"/>
  <c r="M419" i="10"/>
  <c r="P539" i="10"/>
  <c r="Q537" i="10"/>
  <c r="P537" i="10" s="1"/>
  <c r="P635" i="10"/>
  <c r="Q633" i="10"/>
  <c r="P731" i="10"/>
  <c r="Q729" i="10"/>
  <c r="P729" i="10" s="1"/>
  <c r="S611" i="10"/>
  <c r="U779" i="10"/>
  <c r="U801" i="10"/>
  <c r="U777" i="10" s="1"/>
  <c r="S827" i="10"/>
  <c r="Q899" i="10"/>
  <c r="Q921" i="10"/>
  <c r="P923" i="10"/>
  <c r="Q969" i="10"/>
  <c r="P969" i="10" s="1"/>
  <c r="P971" i="10"/>
  <c r="N393" i="10"/>
  <c r="N371" i="10"/>
  <c r="N347" i="10" s="1"/>
  <c r="M395" i="10"/>
  <c r="P587" i="10"/>
  <c r="Q585" i="10"/>
  <c r="P585" i="10" s="1"/>
  <c r="S803" i="10"/>
  <c r="S563" i="10"/>
  <c r="T1161" i="10"/>
  <c r="S1161" i="10" s="1"/>
  <c r="S1163" i="10"/>
  <c r="P1785" i="10"/>
  <c r="S659" i="10"/>
  <c r="R1044" i="10"/>
  <c r="P1163" i="10"/>
  <c r="M1427" i="10"/>
  <c r="N1425" i="10"/>
  <c r="T1689" i="10"/>
  <c r="S1689" i="10" s="1"/>
  <c r="S1691" i="10"/>
  <c r="M1883" i="10"/>
  <c r="N1881" i="10"/>
  <c r="S2123" i="10"/>
  <c r="T2121" i="10"/>
  <c r="S2121" i="10" s="1"/>
  <c r="T1449" i="10"/>
  <c r="S1449" i="10" s="1"/>
  <c r="S1451" i="10"/>
  <c r="M1547" i="10"/>
  <c r="N1545" i="10"/>
  <c r="P1643" i="10"/>
  <c r="M1115" i="10"/>
  <c r="N1113" i="10"/>
  <c r="M1235" i="10"/>
  <c r="N1233" i="10"/>
  <c r="M1379" i="10"/>
  <c r="N1377" i="10"/>
  <c r="P1570" i="10"/>
  <c r="S1575" i="10"/>
  <c r="T1761" i="10"/>
  <c r="S1761" i="10" s="1"/>
  <c r="S1763" i="10"/>
  <c r="R1811" i="10"/>
  <c r="R1833" i="10"/>
  <c r="R1809" i="10" s="1"/>
  <c r="N2049" i="10"/>
  <c r="M2051" i="10"/>
  <c r="P1835" i="10"/>
  <c r="M827" i="10"/>
  <c r="T1353" i="10"/>
  <c r="S1353" i="10" s="1"/>
  <c r="S1355" i="10"/>
  <c r="T1737" i="10"/>
  <c r="S1739" i="10"/>
  <c r="M1812" i="10"/>
  <c r="M1931" i="10"/>
  <c r="N1929" i="10"/>
  <c r="T2025" i="10"/>
  <c r="S2025" i="10" s="1"/>
  <c r="S2027" i="10"/>
  <c r="T2049" i="10"/>
  <c r="S2049" i="10" s="1"/>
  <c r="S2051" i="10"/>
  <c r="T2073" i="10"/>
  <c r="S2073" i="10" s="1"/>
  <c r="S2075" i="10"/>
  <c r="P1355" i="10"/>
  <c r="T1713" i="10"/>
  <c r="S1713" i="10" s="1"/>
  <c r="S1715" i="10"/>
  <c r="P2099" i="10"/>
  <c r="Q201" i="10"/>
  <c r="P201" i="10" s="1"/>
  <c r="P203" i="10"/>
  <c r="T489" i="10"/>
  <c r="U491" i="10"/>
  <c r="U467" i="10" s="1"/>
  <c r="U513" i="10"/>
  <c r="U489" i="10" s="1"/>
  <c r="U465" i="10" s="1"/>
  <c r="P611" i="10"/>
  <c r="Q609" i="10"/>
  <c r="P609" i="10" s="1"/>
  <c r="Q1017" i="10"/>
  <c r="P1017" i="10" s="1"/>
  <c r="P1019" i="10"/>
  <c r="T1185" i="10"/>
  <c r="S1185" i="10" s="1"/>
  <c r="S1187" i="10"/>
  <c r="R1113" i="10"/>
  <c r="R1089" i="10" s="1"/>
  <c r="T1785" i="10"/>
  <c r="S1785" i="10" s="1"/>
  <c r="S1787" i="10"/>
  <c r="M1979" i="10"/>
  <c r="N1977" i="10"/>
  <c r="N2097" i="10"/>
  <c r="O297" i="10"/>
  <c r="O273" i="10" s="1"/>
  <c r="O275" i="10"/>
  <c r="S60" i="10"/>
  <c r="N24" i="10"/>
  <c r="O31" i="10"/>
  <c r="S42" i="10"/>
  <c r="U155" i="10"/>
  <c r="U177" i="10"/>
  <c r="U153" i="10" s="1"/>
  <c r="Q28" i="10"/>
  <c r="U31" i="10"/>
  <c r="U24" i="10"/>
  <c r="R28" i="10"/>
  <c r="N32" i="10"/>
  <c r="U59" i="10"/>
  <c r="U81" i="10"/>
  <c r="U57" i="10" s="1"/>
  <c r="O155" i="10"/>
  <c r="O177" i="10"/>
  <c r="O153" i="10" s="1"/>
  <c r="P280" i="10"/>
  <c r="Q18" i="10"/>
  <c r="S585" i="10"/>
  <c r="T777" i="10"/>
  <c r="S276" i="10"/>
  <c r="O513" i="10"/>
  <c r="O489" i="10" s="1"/>
  <c r="O465" i="10" s="1"/>
  <c r="O491" i="10"/>
  <c r="O467" i="10" s="1"/>
  <c r="Q491" i="10"/>
  <c r="Q467" i="10" s="1"/>
  <c r="P515" i="10"/>
  <c r="Q513" i="10"/>
  <c r="P707" i="10"/>
  <c r="Q705" i="10"/>
  <c r="P705" i="10" s="1"/>
  <c r="S780" i="10"/>
  <c r="Q945" i="10"/>
  <c r="P945" i="10" s="1"/>
  <c r="P947" i="10"/>
  <c r="P1137" i="10"/>
  <c r="P780" i="10"/>
  <c r="M947" i="10"/>
  <c r="S875" i="10"/>
  <c r="M1187" i="10"/>
  <c r="N1185" i="10"/>
  <c r="P1046" i="10"/>
  <c r="P1187" i="10"/>
  <c r="P1905" i="10"/>
  <c r="R1305" i="10"/>
  <c r="P1307" i="10"/>
  <c r="T1425" i="10"/>
  <c r="S1425" i="10" s="1"/>
  <c r="S1427" i="10"/>
  <c r="M1787" i="10"/>
  <c r="N1785" i="10"/>
  <c r="M1785" i="10" s="1"/>
  <c r="T1881" i="10"/>
  <c r="S1881" i="10" s="1"/>
  <c r="S1883" i="10"/>
  <c r="M1955" i="10"/>
  <c r="N1953" i="10"/>
  <c r="M1596" i="10"/>
  <c r="M1907" i="10"/>
  <c r="N1905" i="10"/>
  <c r="N1044" i="10"/>
  <c r="T1233" i="10"/>
  <c r="S1233" i="10" s="1"/>
  <c r="S1235" i="10"/>
  <c r="T1377" i="10"/>
  <c r="S1377" i="10" s="1"/>
  <c r="S1379" i="10"/>
  <c r="P1523" i="10"/>
  <c r="M1667" i="10"/>
  <c r="N1665" i="10"/>
  <c r="P1787" i="10"/>
  <c r="P1812" i="10"/>
  <c r="N1329" i="10"/>
  <c r="M1331" i="10"/>
  <c r="M1451" i="10"/>
  <c r="N1449" i="10"/>
  <c r="M1449" i="10" s="1"/>
  <c r="T441" i="10"/>
  <c r="S443" i="10"/>
  <c r="O441" i="10"/>
  <c r="P1379" i="10"/>
  <c r="M1475" i="10"/>
  <c r="N1473" i="10"/>
  <c r="M1473" i="10" s="1"/>
  <c r="R1595" i="10"/>
  <c r="R1617" i="10"/>
  <c r="R1593" i="10" s="1"/>
  <c r="M1643" i="10"/>
  <c r="N1641" i="10"/>
  <c r="P1763" i="10"/>
  <c r="N1811" i="10"/>
  <c r="M1835" i="10"/>
  <c r="N1833" i="10"/>
  <c r="P1859" i="10"/>
  <c r="T1929" i="10"/>
  <c r="S1929" i="10" s="1"/>
  <c r="S1931" i="10"/>
  <c r="P2073" i="10"/>
  <c r="P1475" i="10"/>
  <c r="P1739" i="10"/>
  <c r="T1905" i="10"/>
  <c r="S1905" i="10" s="1"/>
  <c r="S1907" i="10"/>
  <c r="P256" i="10" l="1"/>
  <c r="M256" i="10"/>
  <c r="O251" i="10"/>
  <c r="P252" i="10"/>
  <c r="R251" i="10"/>
  <c r="S252" i="10"/>
  <c r="S256" i="10"/>
  <c r="U251" i="10"/>
  <c r="T251" i="10"/>
  <c r="M252" i="10"/>
  <c r="Q251" i="10"/>
  <c r="N251" i="10"/>
  <c r="M1283" i="10"/>
  <c r="M1259" i="10" s="1"/>
  <c r="N1089" i="10"/>
  <c r="P1283" i="10"/>
  <c r="P1259" i="10" s="1"/>
  <c r="M1091" i="10"/>
  <c r="M1067" i="10" s="1"/>
  <c r="S1091" i="10"/>
  <c r="S1067" i="10" s="1"/>
  <c r="U1089" i="10"/>
  <c r="U1065" i="10" s="1"/>
  <c r="U1041" i="10" s="1"/>
  <c r="P1091" i="10"/>
  <c r="P1067" i="10" s="1"/>
  <c r="S1283" i="10"/>
  <c r="S1259" i="10" s="1"/>
  <c r="T1089" i="10"/>
  <c r="T1065" i="10" s="1"/>
  <c r="P225" i="10"/>
  <c r="S491" i="10"/>
  <c r="S467" i="10" s="1"/>
  <c r="P633" i="10"/>
  <c r="T153" i="10"/>
  <c r="O12" i="10"/>
  <c r="P369" i="10"/>
  <c r="N489" i="10"/>
  <c r="M14" i="10"/>
  <c r="M633" i="10"/>
  <c r="S26" i="10"/>
  <c r="T35" i="10"/>
  <c r="P14" i="10"/>
  <c r="T465" i="10"/>
  <c r="S30" i="10"/>
  <c r="P371" i="10"/>
  <c r="P347" i="10" s="1"/>
  <c r="P275" i="10"/>
  <c r="P1048" i="10"/>
  <c r="S1576" i="10"/>
  <c r="S1048" i="10"/>
  <c r="M491" i="10"/>
  <c r="M467" i="10" s="1"/>
  <c r="Q1809" i="10"/>
  <c r="P30" i="10"/>
  <c r="S19" i="10"/>
  <c r="O1043" i="10"/>
  <c r="P24" i="10"/>
  <c r="R33" i="10"/>
  <c r="S59" i="10"/>
  <c r="M26" i="10"/>
  <c r="U345" i="10"/>
  <c r="U249" i="10" s="1"/>
  <c r="P26" i="10"/>
  <c r="M1048" i="10"/>
  <c r="M801" i="10"/>
  <c r="P25" i="10"/>
  <c r="M371" i="10"/>
  <c r="M347" i="10" s="1"/>
  <c r="M29" i="10"/>
  <c r="Q1593" i="10"/>
  <c r="M36" i="10"/>
  <c r="U897" i="10"/>
  <c r="P22" i="10"/>
  <c r="P36" i="10"/>
  <c r="P32" i="10"/>
  <c r="M20" i="10"/>
  <c r="S20" i="10"/>
  <c r="M23" i="10"/>
  <c r="S23" i="10"/>
  <c r="R35" i="10"/>
  <c r="O1041" i="10"/>
  <c r="R1569" i="10"/>
  <c r="M17" i="10"/>
  <c r="S29" i="10"/>
  <c r="S15" i="10"/>
  <c r="S22" i="10"/>
  <c r="P18" i="10"/>
  <c r="U16" i="10"/>
  <c r="S31" i="10"/>
  <c r="R345" i="10"/>
  <c r="R249" i="10" s="1"/>
  <c r="M1044" i="10"/>
  <c r="S25" i="10"/>
  <c r="Q12" i="10"/>
  <c r="P1833" i="10"/>
  <c r="Q1571" i="10"/>
  <c r="P17" i="10"/>
  <c r="M32" i="10"/>
  <c r="S14" i="10"/>
  <c r="P31" i="10"/>
  <c r="M30" i="10"/>
  <c r="S17" i="10"/>
  <c r="N777" i="10"/>
  <c r="M13" i="10"/>
  <c r="P23" i="10"/>
  <c r="S40" i="10"/>
  <c r="O1569" i="10"/>
  <c r="S32" i="10"/>
  <c r="M21" i="10"/>
  <c r="S27" i="10"/>
  <c r="M25" i="10"/>
  <c r="O345" i="10"/>
  <c r="O249" i="10" s="1"/>
  <c r="R1065" i="10"/>
  <c r="T12" i="10"/>
  <c r="P28" i="10"/>
  <c r="P15" i="10"/>
  <c r="Q1257" i="10"/>
  <c r="Q1041" i="10" s="1"/>
  <c r="M28" i="10"/>
  <c r="O1571" i="10"/>
  <c r="M22" i="10"/>
  <c r="N67" i="10"/>
  <c r="N43" i="10" s="1"/>
  <c r="N19" i="10" s="1"/>
  <c r="N88" i="10"/>
  <c r="M91" i="10"/>
  <c r="O64" i="10"/>
  <c r="O40" i="10" s="1"/>
  <c r="O16" i="10" s="1"/>
  <c r="O83" i="10"/>
  <c r="P20" i="10"/>
  <c r="P40" i="10"/>
  <c r="U12" i="10"/>
  <c r="M1576" i="10"/>
  <c r="S28" i="10"/>
  <c r="M24" i="10"/>
  <c r="U1571" i="10"/>
  <c r="S24" i="10"/>
  <c r="M15" i="10"/>
  <c r="M225" i="10"/>
  <c r="P21" i="10"/>
  <c r="S899" i="10"/>
  <c r="P1576" i="10"/>
  <c r="P27" i="10"/>
  <c r="P19" i="10"/>
  <c r="M31" i="10"/>
  <c r="R16" i="10"/>
  <c r="S13" i="10"/>
  <c r="P13" i="10"/>
  <c r="T16" i="10"/>
  <c r="N153" i="10"/>
  <c r="M18" i="10"/>
  <c r="M275" i="10"/>
  <c r="M779" i="10"/>
  <c r="P29" i="10"/>
  <c r="N12" i="10"/>
  <c r="R12" i="10"/>
  <c r="S897" i="10"/>
  <c r="U1043" i="10"/>
  <c r="Q1043" i="10"/>
  <c r="R1571" i="10"/>
  <c r="S155" i="10"/>
  <c r="S18" i="10"/>
  <c r="P59" i="10"/>
  <c r="S371" i="10"/>
  <c r="S347" i="10" s="1"/>
  <c r="Q16" i="10"/>
  <c r="M27" i="10"/>
  <c r="U1569" i="10"/>
  <c r="M1905" i="10"/>
  <c r="M1977" i="10"/>
  <c r="M1689" i="10"/>
  <c r="M1161" i="10"/>
  <c r="P1617" i="10"/>
  <c r="M1185" i="10"/>
  <c r="S36" i="10"/>
  <c r="R1043" i="10"/>
  <c r="M1233" i="10"/>
  <c r="M1881" i="10"/>
  <c r="M1425" i="10"/>
  <c r="M1353" i="10"/>
  <c r="M1761" i="10"/>
  <c r="M2073" i="10"/>
  <c r="M2025" i="10"/>
  <c r="N1571" i="10"/>
  <c r="M1521" i="10"/>
  <c r="M1017" i="10"/>
  <c r="M1641" i="10"/>
  <c r="M1329" i="10"/>
  <c r="M2049" i="10"/>
  <c r="M1737" i="10"/>
  <c r="M1497" i="10"/>
  <c r="M1572" i="10"/>
  <c r="S801" i="10"/>
  <c r="M1929" i="10"/>
  <c r="S1737" i="10"/>
  <c r="P1595" i="10"/>
  <c r="M417" i="10"/>
  <c r="P1572" i="10"/>
  <c r="M2001" i="10"/>
  <c r="M1857" i="10"/>
  <c r="N897" i="10"/>
  <c r="M1665" i="10"/>
  <c r="M1953" i="10"/>
  <c r="M2097" i="10"/>
  <c r="S513" i="10"/>
  <c r="M1377" i="10"/>
  <c r="M1545" i="10"/>
  <c r="M1137" i="10"/>
  <c r="M321" i="10"/>
  <c r="M537" i="10"/>
  <c r="S21" i="10"/>
  <c r="M1833" i="10"/>
  <c r="N1809" i="10"/>
  <c r="R1281" i="10"/>
  <c r="R1257" i="10" s="1"/>
  <c r="P1305" i="10"/>
  <c r="P513" i="10"/>
  <c r="Q489" i="10"/>
  <c r="Q465" i="10" s="1"/>
  <c r="Q249" i="10" s="1"/>
  <c r="M1113" i="10"/>
  <c r="Q897" i="10"/>
  <c r="P921" i="10"/>
  <c r="P801" i="10"/>
  <c r="Q777" i="10"/>
  <c r="M177" i="10"/>
  <c r="N1281" i="10"/>
  <c r="M1305" i="10"/>
  <c r="S393" i="10"/>
  <c r="T369" i="10"/>
  <c r="T345" i="10" s="1"/>
  <c r="P1113" i="10"/>
  <c r="P1089" i="10" s="1"/>
  <c r="T1809" i="10"/>
  <c r="S1833" i="10"/>
  <c r="M899" i="10"/>
  <c r="M297" i="10"/>
  <c r="N273" i="10"/>
  <c r="M1811" i="10"/>
  <c r="P491" i="10"/>
  <c r="P467" i="10" s="1"/>
  <c r="P297" i="10"/>
  <c r="U33" i="10"/>
  <c r="S779" i="10"/>
  <c r="P155" i="10"/>
  <c r="P779" i="10"/>
  <c r="S1595" i="10"/>
  <c r="S1572" i="10"/>
  <c r="S1044" i="10"/>
  <c r="Q35" i="10"/>
  <c r="T1043" i="10"/>
  <c r="M1617" i="10"/>
  <c r="N1593" i="10"/>
  <c r="S275" i="10"/>
  <c r="S441" i="10"/>
  <c r="S177" i="10"/>
  <c r="P899" i="10"/>
  <c r="T1593" i="10"/>
  <c r="S1617" i="10"/>
  <c r="O897" i="10"/>
  <c r="M921" i="10"/>
  <c r="P81" i="10"/>
  <c r="Q57" i="10"/>
  <c r="P1044" i="10"/>
  <c r="T273" i="10"/>
  <c r="S297" i="10"/>
  <c r="U35" i="10"/>
  <c r="P441" i="10"/>
  <c r="P1811" i="10"/>
  <c r="N1043" i="10"/>
  <c r="N369" i="10"/>
  <c r="N345" i="10" s="1"/>
  <c r="M393" i="10"/>
  <c r="Q153" i="10"/>
  <c r="P177" i="10"/>
  <c r="S81" i="10"/>
  <c r="T57" i="10"/>
  <c r="S1811" i="10"/>
  <c r="T1281" i="10"/>
  <c r="T1257" i="10" s="1"/>
  <c r="S1305" i="10"/>
  <c r="T1571" i="10"/>
  <c r="M513" i="10"/>
  <c r="M441" i="10"/>
  <c r="M155" i="10"/>
  <c r="S1113" i="10"/>
  <c r="S1089" i="10" s="1"/>
  <c r="M1595" i="10"/>
  <c r="G2144" i="10"/>
  <c r="G2143" i="10"/>
  <c r="G2142" i="10"/>
  <c r="G2140" i="10"/>
  <c r="G2139" i="10"/>
  <c r="G2138" i="10"/>
  <c r="G2137" i="10"/>
  <c r="G2136" i="10"/>
  <c r="G2135" i="10"/>
  <c r="G2134" i="10"/>
  <c r="G2133" i="10"/>
  <c r="G2132" i="10"/>
  <c r="G2131" i="10"/>
  <c r="G2130" i="10"/>
  <c r="G2129" i="10"/>
  <c r="I2128" i="10"/>
  <c r="H2128" i="10"/>
  <c r="G2127" i="10"/>
  <c r="G2126" i="10"/>
  <c r="G2125" i="10"/>
  <c r="I2124" i="10"/>
  <c r="H2124" i="10"/>
  <c r="G2122" i="10"/>
  <c r="G2120" i="10"/>
  <c r="G2119" i="10"/>
  <c r="G2118" i="10"/>
  <c r="G2117" i="10"/>
  <c r="G2116" i="10"/>
  <c r="G2115" i="10"/>
  <c r="G2114" i="10"/>
  <c r="G2113" i="10"/>
  <c r="G2112" i="10"/>
  <c r="G2111" i="10"/>
  <c r="G2110" i="10"/>
  <c r="G2109" i="10"/>
  <c r="G2108" i="10"/>
  <c r="G2107" i="10"/>
  <c r="G2106" i="10"/>
  <c r="G2105" i="10"/>
  <c r="I2104" i="10"/>
  <c r="H2104" i="10"/>
  <c r="G2103" i="10"/>
  <c r="G2102" i="10"/>
  <c r="G2101" i="10"/>
  <c r="I2100" i="10"/>
  <c r="H2100" i="10"/>
  <c r="G2098" i="10"/>
  <c r="G2096" i="10"/>
  <c r="G2095" i="10"/>
  <c r="G2094" i="10"/>
  <c r="G2093" i="10"/>
  <c r="G2092" i="10"/>
  <c r="G2091" i="10"/>
  <c r="G2090" i="10"/>
  <c r="G2089" i="10"/>
  <c r="G2088" i="10"/>
  <c r="G2087" i="10"/>
  <c r="G2086" i="10"/>
  <c r="G2085" i="10"/>
  <c r="G2084" i="10"/>
  <c r="G2083" i="10"/>
  <c r="G2082" i="10"/>
  <c r="G2081" i="10"/>
  <c r="I2080" i="10"/>
  <c r="H2080" i="10"/>
  <c r="G2079" i="10"/>
  <c r="G2078" i="10"/>
  <c r="G2077" i="10"/>
  <c r="I2076" i="10"/>
  <c r="H2076" i="10"/>
  <c r="G2074" i="10"/>
  <c r="G2072" i="10"/>
  <c r="G2071" i="10"/>
  <c r="G2070" i="10"/>
  <c r="G2069" i="10"/>
  <c r="G2068" i="10"/>
  <c r="G2067" i="10"/>
  <c r="G2066" i="10"/>
  <c r="G2065" i="10"/>
  <c r="G2064" i="10"/>
  <c r="G2063" i="10"/>
  <c r="G2062" i="10"/>
  <c r="G2061" i="10"/>
  <c r="G2060" i="10"/>
  <c r="G2059" i="10"/>
  <c r="G2058" i="10"/>
  <c r="G2057" i="10"/>
  <c r="I2056" i="10"/>
  <c r="H2056" i="10"/>
  <c r="G2055" i="10"/>
  <c r="G2054" i="10"/>
  <c r="G2053" i="10"/>
  <c r="I2052" i="10"/>
  <c r="H2052" i="10"/>
  <c r="G2050" i="10"/>
  <c r="G2048" i="10"/>
  <c r="G2047" i="10"/>
  <c r="G2046" i="10"/>
  <c r="G2045" i="10"/>
  <c r="G2044" i="10"/>
  <c r="G2043" i="10"/>
  <c r="G2042" i="10"/>
  <c r="G2041" i="10"/>
  <c r="G2040" i="10"/>
  <c r="G2039" i="10"/>
  <c r="G2038" i="10"/>
  <c r="G2037" i="10"/>
  <c r="G2036" i="10"/>
  <c r="G2035" i="10"/>
  <c r="G2034" i="10"/>
  <c r="G2033" i="10"/>
  <c r="I2032" i="10"/>
  <c r="H2032" i="10"/>
  <c r="G2031" i="10"/>
  <c r="G2030" i="10"/>
  <c r="G2029" i="10"/>
  <c r="I2028" i="10"/>
  <c r="H2028" i="10"/>
  <c r="G2026" i="10"/>
  <c r="G2024" i="10"/>
  <c r="G2023" i="10"/>
  <c r="G2022" i="10"/>
  <c r="G2021" i="10"/>
  <c r="G2020" i="10"/>
  <c r="G2019" i="10"/>
  <c r="G2018" i="10"/>
  <c r="G2017" i="10"/>
  <c r="G2016" i="10"/>
  <c r="G2015" i="10"/>
  <c r="G2014" i="10"/>
  <c r="G2013" i="10"/>
  <c r="G2012" i="10"/>
  <c r="G2011" i="10"/>
  <c r="G2010" i="10"/>
  <c r="G2009" i="10"/>
  <c r="I2008" i="10"/>
  <c r="H2008" i="10"/>
  <c r="G2007" i="10"/>
  <c r="G2006" i="10"/>
  <c r="G2005" i="10"/>
  <c r="I2004" i="10"/>
  <c r="H2004" i="10"/>
  <c r="G2002" i="10"/>
  <c r="G2000" i="10"/>
  <c r="G1999" i="10"/>
  <c r="G1998" i="10"/>
  <c r="G1997" i="10"/>
  <c r="G1996" i="10"/>
  <c r="G1995" i="10"/>
  <c r="G1994" i="10"/>
  <c r="G1993" i="10"/>
  <c r="G1992" i="10"/>
  <c r="G1991" i="10"/>
  <c r="G1990" i="10"/>
  <c r="G1989" i="10"/>
  <c r="G1988" i="10"/>
  <c r="G1987" i="10"/>
  <c r="G1986" i="10"/>
  <c r="G1985" i="10"/>
  <c r="I1984" i="10"/>
  <c r="H1984" i="10"/>
  <c r="G1983" i="10"/>
  <c r="G1982" i="10"/>
  <c r="G1981" i="10"/>
  <c r="I1980" i="10"/>
  <c r="H1980" i="10"/>
  <c r="G1978" i="10"/>
  <c r="G1976" i="10"/>
  <c r="G1975" i="10"/>
  <c r="G1974" i="10"/>
  <c r="G1973" i="10"/>
  <c r="G1972" i="10"/>
  <c r="G1971" i="10"/>
  <c r="G1970" i="10"/>
  <c r="G1969" i="10"/>
  <c r="G1968" i="10"/>
  <c r="G1967" i="10"/>
  <c r="G1966" i="10"/>
  <c r="G1965" i="10"/>
  <c r="G1964" i="10"/>
  <c r="G1963" i="10"/>
  <c r="G1962" i="10"/>
  <c r="G1961" i="10"/>
  <c r="I1960" i="10"/>
  <c r="H1960" i="10"/>
  <c r="G1959" i="10"/>
  <c r="G1958" i="10"/>
  <c r="G1957" i="10"/>
  <c r="I1956" i="10"/>
  <c r="H1956" i="10"/>
  <c r="G1954" i="10"/>
  <c r="G1952" i="10"/>
  <c r="G1951" i="10"/>
  <c r="G1950" i="10"/>
  <c r="G1949" i="10"/>
  <c r="G1948" i="10"/>
  <c r="G1947" i="10"/>
  <c r="G1946" i="10"/>
  <c r="G1945" i="10"/>
  <c r="G1944" i="10"/>
  <c r="G1943" i="10"/>
  <c r="G1942" i="10"/>
  <c r="G1941" i="10"/>
  <c r="G1940" i="10"/>
  <c r="G1939" i="10"/>
  <c r="G1938" i="10"/>
  <c r="G1937" i="10"/>
  <c r="I1936" i="10"/>
  <c r="H1936" i="10"/>
  <c r="G1935" i="10"/>
  <c r="G1934" i="10"/>
  <c r="G1933" i="10"/>
  <c r="I1932" i="10"/>
  <c r="H1932" i="10"/>
  <c r="G1930" i="10"/>
  <c r="G1928" i="10"/>
  <c r="G1927" i="10"/>
  <c r="G1926" i="10"/>
  <c r="G1925" i="10"/>
  <c r="G1924" i="10"/>
  <c r="G1923" i="10"/>
  <c r="G1922" i="10"/>
  <c r="G1921" i="10"/>
  <c r="G1920" i="10"/>
  <c r="G1919" i="10"/>
  <c r="G1918" i="10"/>
  <c r="G1917" i="10"/>
  <c r="G1916" i="10"/>
  <c r="G1915" i="10"/>
  <c r="G1914" i="10"/>
  <c r="G1913" i="10"/>
  <c r="I1912" i="10"/>
  <c r="H1912" i="10"/>
  <c r="G1911" i="10"/>
  <c r="G1910" i="10"/>
  <c r="G1909" i="10"/>
  <c r="I1908" i="10"/>
  <c r="H1908" i="10"/>
  <c r="G1906" i="10"/>
  <c r="G1904" i="10"/>
  <c r="G1903" i="10"/>
  <c r="G1902" i="10"/>
  <c r="G1901" i="10"/>
  <c r="G1900" i="10"/>
  <c r="G1899" i="10"/>
  <c r="G1898" i="10"/>
  <c r="G1897" i="10"/>
  <c r="G1896" i="10"/>
  <c r="G1895" i="10"/>
  <c r="G1894" i="10"/>
  <c r="G1893" i="10"/>
  <c r="G1892" i="10"/>
  <c r="G1891" i="10"/>
  <c r="G1890" i="10"/>
  <c r="G1889" i="10"/>
  <c r="I1888" i="10"/>
  <c r="H1888" i="10"/>
  <c r="G1887" i="10"/>
  <c r="G1886" i="10"/>
  <c r="G1885" i="10"/>
  <c r="I1884" i="10"/>
  <c r="H1884" i="10"/>
  <c r="G1882" i="10"/>
  <c r="G1880" i="10"/>
  <c r="G1879" i="10"/>
  <c r="G1878" i="10"/>
  <c r="G1877" i="10"/>
  <c r="G1876" i="10"/>
  <c r="G1875" i="10"/>
  <c r="G1874" i="10"/>
  <c r="G1873" i="10"/>
  <c r="G1872" i="10"/>
  <c r="G1871" i="10"/>
  <c r="G1870" i="10"/>
  <c r="G1869" i="10"/>
  <c r="G1868" i="10"/>
  <c r="G1867" i="10"/>
  <c r="G1866" i="10"/>
  <c r="G1865" i="10"/>
  <c r="I1864" i="10"/>
  <c r="H1864" i="10"/>
  <c r="G1863" i="10"/>
  <c r="G1862" i="10"/>
  <c r="G1861" i="10"/>
  <c r="I1860" i="10"/>
  <c r="H1860" i="10"/>
  <c r="G1858" i="10"/>
  <c r="G1856" i="10"/>
  <c r="G1855" i="10"/>
  <c r="G1854" i="10"/>
  <c r="G1853" i="10"/>
  <c r="G1852" i="10"/>
  <c r="G1851" i="10"/>
  <c r="G1850" i="10"/>
  <c r="G1849" i="10"/>
  <c r="G1848" i="10"/>
  <c r="G1847" i="10"/>
  <c r="G1846" i="10"/>
  <c r="G1845" i="10"/>
  <c r="G1844" i="10"/>
  <c r="G1843" i="10"/>
  <c r="G1842" i="10"/>
  <c r="G1841" i="10"/>
  <c r="I1840" i="10"/>
  <c r="G1839" i="10"/>
  <c r="G1838" i="10"/>
  <c r="G1837" i="10"/>
  <c r="I1836" i="10"/>
  <c r="H1836" i="10"/>
  <c r="G1834" i="10"/>
  <c r="I1832" i="10"/>
  <c r="H1832" i="10"/>
  <c r="I1831" i="10"/>
  <c r="H1831" i="10"/>
  <c r="I1830" i="10"/>
  <c r="I1829" i="10"/>
  <c r="H1829" i="10"/>
  <c r="I1828" i="10"/>
  <c r="H1828" i="10"/>
  <c r="I1827" i="10"/>
  <c r="H1827" i="10"/>
  <c r="I1826" i="10"/>
  <c r="H1826" i="10"/>
  <c r="I1825" i="10"/>
  <c r="H1825" i="10"/>
  <c r="I1824" i="10"/>
  <c r="H1824" i="10"/>
  <c r="I1823" i="10"/>
  <c r="H1823" i="10"/>
  <c r="I1822" i="10"/>
  <c r="H1822" i="10"/>
  <c r="I1821" i="10"/>
  <c r="H1821" i="10"/>
  <c r="I1820" i="10"/>
  <c r="H1820" i="10"/>
  <c r="I1819" i="10"/>
  <c r="H1819" i="10"/>
  <c r="I1818" i="10"/>
  <c r="H1818" i="10"/>
  <c r="I1817" i="10"/>
  <c r="H1817" i="10"/>
  <c r="I1815" i="10"/>
  <c r="H1815" i="10"/>
  <c r="I1814" i="10"/>
  <c r="H1814" i="10"/>
  <c r="I1813" i="10"/>
  <c r="H1813" i="10"/>
  <c r="I1810" i="10"/>
  <c r="H1810" i="10"/>
  <c r="G1808" i="10"/>
  <c r="G1807" i="10"/>
  <c r="G1806" i="10"/>
  <c r="G1805" i="10"/>
  <c r="G1804" i="10"/>
  <c r="G1803" i="10"/>
  <c r="G1802" i="10"/>
  <c r="G1801" i="10"/>
  <c r="G1800" i="10"/>
  <c r="G1799" i="10"/>
  <c r="G1798" i="10"/>
  <c r="G1797" i="10"/>
  <c r="G1796" i="10"/>
  <c r="G1795" i="10"/>
  <c r="G1794" i="10"/>
  <c r="G1793" i="10"/>
  <c r="I1792" i="10"/>
  <c r="H1792" i="10"/>
  <c r="G1791" i="10"/>
  <c r="G1790" i="10"/>
  <c r="G1789" i="10"/>
  <c r="I1788" i="10"/>
  <c r="H1788" i="10"/>
  <c r="G1786" i="10"/>
  <c r="G1784" i="10"/>
  <c r="G1783" i="10"/>
  <c r="G1782" i="10"/>
  <c r="G1781" i="10"/>
  <c r="G1779" i="10"/>
  <c r="G1778" i="10"/>
  <c r="G1777" i="10"/>
  <c r="G1776" i="10"/>
  <c r="G1775" i="10"/>
  <c r="G1774" i="10"/>
  <c r="G1773" i="10"/>
  <c r="G1772" i="10"/>
  <c r="G1771" i="10"/>
  <c r="G1770" i="10"/>
  <c r="G1769" i="10"/>
  <c r="I1768" i="10"/>
  <c r="H1768" i="10"/>
  <c r="G1767" i="10"/>
  <c r="G1766" i="10"/>
  <c r="G1765" i="10"/>
  <c r="I1764" i="10"/>
  <c r="H1764" i="10"/>
  <c r="G1762" i="10"/>
  <c r="G1760" i="10"/>
  <c r="G1759" i="10"/>
  <c r="G1758" i="10"/>
  <c r="G1757" i="10"/>
  <c r="G1756" i="10"/>
  <c r="G1755" i="10"/>
  <c r="G1754" i="10"/>
  <c r="G1753" i="10"/>
  <c r="G1752" i="10"/>
  <c r="G1751" i="10"/>
  <c r="G1750" i="10"/>
  <c r="G1749" i="10"/>
  <c r="G1748" i="10"/>
  <c r="G1747" i="10"/>
  <c r="G1746" i="10"/>
  <c r="G1745" i="10"/>
  <c r="I1744" i="10"/>
  <c r="H1744" i="10"/>
  <c r="G1743" i="10"/>
  <c r="G1742" i="10"/>
  <c r="G1741" i="10"/>
  <c r="I1740" i="10"/>
  <c r="H1740" i="10"/>
  <c r="G1738" i="10"/>
  <c r="G1736" i="10"/>
  <c r="G1735" i="10"/>
  <c r="G1734" i="10"/>
  <c r="G1733" i="10"/>
  <c r="G1732" i="10"/>
  <c r="G1731" i="10"/>
  <c r="G1730" i="10"/>
  <c r="G1729" i="10"/>
  <c r="G1728" i="10"/>
  <c r="G1727" i="10"/>
  <c r="G1726" i="10"/>
  <c r="G1725" i="10"/>
  <c r="G1724" i="10"/>
  <c r="G1723" i="10"/>
  <c r="G1722" i="10"/>
  <c r="G1721" i="10"/>
  <c r="I1720" i="10"/>
  <c r="H1720" i="10"/>
  <c r="G1719" i="10"/>
  <c r="G1718" i="10"/>
  <c r="G1717" i="10"/>
  <c r="I1716" i="10"/>
  <c r="H1716" i="10"/>
  <c r="G1714" i="10"/>
  <c r="G1712" i="10"/>
  <c r="G1711" i="10"/>
  <c r="G1710" i="10"/>
  <c r="G1709" i="10"/>
  <c r="G1708" i="10"/>
  <c r="G1707" i="10"/>
  <c r="G1706" i="10"/>
  <c r="G1705" i="10"/>
  <c r="G1704" i="10"/>
  <c r="G1703" i="10"/>
  <c r="G1702" i="10"/>
  <c r="G1701" i="10"/>
  <c r="G1700" i="10"/>
  <c r="G1699" i="10"/>
  <c r="G1698" i="10"/>
  <c r="G1697" i="10"/>
  <c r="I1696" i="10"/>
  <c r="H1696" i="10"/>
  <c r="G1695" i="10"/>
  <c r="G1694" i="10"/>
  <c r="G1693" i="10"/>
  <c r="I1692" i="10"/>
  <c r="H1692" i="10"/>
  <c r="G1690" i="10"/>
  <c r="G1688" i="10"/>
  <c r="G1687" i="10"/>
  <c r="G1686" i="10"/>
  <c r="G1685" i="10"/>
  <c r="G1684" i="10"/>
  <c r="G1683" i="10"/>
  <c r="G1682" i="10"/>
  <c r="G1681" i="10"/>
  <c r="G1680" i="10"/>
  <c r="G1679" i="10"/>
  <c r="G1678" i="10"/>
  <c r="G1677" i="10"/>
  <c r="G1676" i="10"/>
  <c r="G1675" i="10"/>
  <c r="G1674" i="10"/>
  <c r="G1673" i="10"/>
  <c r="I1672" i="10"/>
  <c r="H1672" i="10"/>
  <c r="G1671" i="10"/>
  <c r="G1670" i="10"/>
  <c r="G1669" i="10"/>
  <c r="I1668" i="10"/>
  <c r="H1668" i="10"/>
  <c r="G1666" i="10"/>
  <c r="G1664" i="10"/>
  <c r="G1663" i="10"/>
  <c r="G1662" i="10"/>
  <c r="G1661" i="10"/>
  <c r="G1660" i="10"/>
  <c r="G1659" i="10"/>
  <c r="G1658" i="10"/>
  <c r="G1657" i="10"/>
  <c r="G1656" i="10"/>
  <c r="G1655" i="10"/>
  <c r="G1654" i="10"/>
  <c r="G1653" i="10"/>
  <c r="G1652" i="10"/>
  <c r="G1651" i="10"/>
  <c r="G1650" i="10"/>
  <c r="G1649" i="10"/>
  <c r="I1648" i="10"/>
  <c r="H1648" i="10"/>
  <c r="G1647" i="10"/>
  <c r="G1646" i="10"/>
  <c r="G1645" i="10"/>
  <c r="I1644" i="10"/>
  <c r="H1644" i="10"/>
  <c r="G1642" i="10"/>
  <c r="G1640" i="10"/>
  <c r="G1639" i="10"/>
  <c r="G1638" i="10"/>
  <c r="G1637" i="10"/>
  <c r="G1636" i="10"/>
  <c r="G1635" i="10"/>
  <c r="G1634" i="10"/>
  <c r="G1633" i="10"/>
  <c r="G1632" i="10"/>
  <c r="G1631" i="10"/>
  <c r="G1630" i="10"/>
  <c r="G1629" i="10"/>
  <c r="G1628" i="10"/>
  <c r="G1627" i="10"/>
  <c r="G1626" i="10"/>
  <c r="G1625" i="10"/>
  <c r="I1624" i="10"/>
  <c r="H1624" i="10"/>
  <c r="G1623" i="10"/>
  <c r="G1622" i="10"/>
  <c r="G1621" i="10"/>
  <c r="I1620" i="10"/>
  <c r="H1620" i="10"/>
  <c r="G1618" i="10"/>
  <c r="I1616" i="10"/>
  <c r="H1616" i="10"/>
  <c r="I1615" i="10"/>
  <c r="H1615" i="10"/>
  <c r="I1614" i="10"/>
  <c r="H1614" i="10"/>
  <c r="I1613" i="10"/>
  <c r="H1613" i="10"/>
  <c r="I1612" i="10"/>
  <c r="H1612" i="10"/>
  <c r="I1611" i="10"/>
  <c r="H1611" i="10"/>
  <c r="I1610" i="10"/>
  <c r="H1610" i="10"/>
  <c r="I1609" i="10"/>
  <c r="H1609" i="10"/>
  <c r="I1608" i="10"/>
  <c r="H1608" i="10"/>
  <c r="I1607" i="10"/>
  <c r="H1607" i="10"/>
  <c r="I1606" i="10"/>
  <c r="H1606" i="10"/>
  <c r="I1605" i="10"/>
  <c r="H1605" i="10"/>
  <c r="I1604" i="10"/>
  <c r="H1604" i="10"/>
  <c r="I1603" i="10"/>
  <c r="H1603" i="10"/>
  <c r="I1602" i="10"/>
  <c r="H1602" i="10"/>
  <c r="I1601" i="10"/>
  <c r="H1601" i="10"/>
  <c r="I1599" i="10"/>
  <c r="H1599" i="10"/>
  <c r="I1598" i="10"/>
  <c r="H1598" i="10"/>
  <c r="I1597" i="10"/>
  <c r="H1597" i="10"/>
  <c r="I1594" i="10"/>
  <c r="H1594" i="10"/>
  <c r="G1568" i="10"/>
  <c r="G1567" i="10"/>
  <c r="G1566" i="10"/>
  <c r="G1565" i="10"/>
  <c r="G1564" i="10"/>
  <c r="G1563" i="10"/>
  <c r="G1562" i="10"/>
  <c r="G1561" i="10"/>
  <c r="G1560" i="10"/>
  <c r="G1559" i="10"/>
  <c r="G1558" i="10"/>
  <c r="G1557" i="10"/>
  <c r="G1556" i="10"/>
  <c r="G1555" i="10"/>
  <c r="G1554" i="10"/>
  <c r="G1553" i="10"/>
  <c r="I1552" i="10"/>
  <c r="H1552" i="10"/>
  <c r="G1551" i="10"/>
  <c r="G1550" i="10"/>
  <c r="G1549" i="10"/>
  <c r="I1548" i="10"/>
  <c r="H1548" i="10"/>
  <c r="G1546" i="10"/>
  <c r="G1544" i="10"/>
  <c r="G1543" i="10"/>
  <c r="G1542" i="10"/>
  <c r="G1541" i="10"/>
  <c r="G1540" i="10"/>
  <c r="G1539" i="10"/>
  <c r="G1538" i="10"/>
  <c r="G1537" i="10"/>
  <c r="G1536" i="10"/>
  <c r="G1535" i="10"/>
  <c r="G1534" i="10"/>
  <c r="G1533" i="10"/>
  <c r="G1532" i="10"/>
  <c r="G1531" i="10"/>
  <c r="G1530" i="10"/>
  <c r="G1529" i="10"/>
  <c r="I1528" i="10"/>
  <c r="H1528" i="10"/>
  <c r="G1527" i="10"/>
  <c r="G1526" i="10"/>
  <c r="G1525" i="10"/>
  <c r="I1524" i="10"/>
  <c r="H1524" i="10"/>
  <c r="G1522" i="10"/>
  <c r="G1520" i="10"/>
  <c r="G1519" i="10"/>
  <c r="G1518" i="10"/>
  <c r="G1517" i="10"/>
  <c r="G1516" i="10"/>
  <c r="G1515" i="10"/>
  <c r="G1514" i="10"/>
  <c r="G1513" i="10"/>
  <c r="G1512" i="10"/>
  <c r="G1511" i="10"/>
  <c r="G1510" i="10"/>
  <c r="G1509" i="10"/>
  <c r="G1508" i="10"/>
  <c r="G1507" i="10"/>
  <c r="G1506" i="10"/>
  <c r="G1505" i="10"/>
  <c r="I1504" i="10"/>
  <c r="G1504" i="10" s="1"/>
  <c r="G1503" i="10"/>
  <c r="G1502" i="10"/>
  <c r="G1501" i="10"/>
  <c r="I1500" i="10"/>
  <c r="H1500" i="10"/>
  <c r="G1498" i="10"/>
  <c r="G1496" i="10"/>
  <c r="G1495" i="10"/>
  <c r="G1494" i="10"/>
  <c r="G1493" i="10"/>
  <c r="G1492" i="10"/>
  <c r="G1491" i="10"/>
  <c r="G1490" i="10"/>
  <c r="G1489" i="10"/>
  <c r="G1488" i="10"/>
  <c r="G1487" i="10"/>
  <c r="G1486" i="10"/>
  <c r="G1485" i="10"/>
  <c r="G1484" i="10"/>
  <c r="G1483" i="10"/>
  <c r="G1482" i="10"/>
  <c r="G1481" i="10"/>
  <c r="I1480" i="10"/>
  <c r="H1480" i="10"/>
  <c r="G1479" i="10"/>
  <c r="G1478" i="10"/>
  <c r="G1477" i="10"/>
  <c r="I1476" i="10"/>
  <c r="H1476" i="10"/>
  <c r="G1474" i="10"/>
  <c r="G1472" i="10"/>
  <c r="G1471" i="10"/>
  <c r="G1470" i="10"/>
  <c r="G1469" i="10"/>
  <c r="G1468" i="10"/>
  <c r="G1467" i="10"/>
  <c r="G1466" i="10"/>
  <c r="G1465" i="10"/>
  <c r="G1464" i="10"/>
  <c r="G1463" i="10"/>
  <c r="G1462" i="10"/>
  <c r="G1461" i="10"/>
  <c r="G1460" i="10"/>
  <c r="G1459" i="10"/>
  <c r="G1458" i="10"/>
  <c r="G1457" i="10"/>
  <c r="I1456" i="10"/>
  <c r="H1456" i="10"/>
  <c r="G1455" i="10"/>
  <c r="G1454" i="10"/>
  <c r="G1453" i="10"/>
  <c r="I1452" i="10"/>
  <c r="H1452" i="10"/>
  <c r="G1450" i="10"/>
  <c r="G1448" i="10"/>
  <c r="G1447" i="10"/>
  <c r="G1446" i="10"/>
  <c r="G1445" i="10"/>
  <c r="G1444" i="10"/>
  <c r="G1443" i="10"/>
  <c r="G1442" i="10"/>
  <c r="G1441" i="10"/>
  <c r="G1440" i="10"/>
  <c r="G1439" i="10"/>
  <c r="G1438" i="10"/>
  <c r="G1437" i="10"/>
  <c r="G1436" i="10"/>
  <c r="G1435" i="10"/>
  <c r="G1434" i="10"/>
  <c r="G1433" i="10"/>
  <c r="I1432" i="10"/>
  <c r="H1432" i="10"/>
  <c r="G1431" i="10"/>
  <c r="G1430" i="10"/>
  <c r="G1429" i="10"/>
  <c r="I1428" i="10"/>
  <c r="H1428" i="10"/>
  <c r="G1426" i="10"/>
  <c r="G1400" i="10"/>
  <c r="G1399" i="10"/>
  <c r="G1398" i="10"/>
  <c r="G1397" i="10"/>
  <c r="G1396" i="10"/>
  <c r="G1395" i="10"/>
  <c r="G1394" i="10"/>
  <c r="G1393" i="10"/>
  <c r="G1392" i="10"/>
  <c r="G1391" i="10"/>
  <c r="G1390" i="10"/>
  <c r="G1389" i="10"/>
  <c r="G1388" i="10"/>
  <c r="G1387" i="10"/>
  <c r="G1386" i="10"/>
  <c r="G1385" i="10"/>
  <c r="I1384" i="10"/>
  <c r="H1384" i="10"/>
  <c r="G1383" i="10"/>
  <c r="G1382" i="10"/>
  <c r="G1381" i="10"/>
  <c r="I1380" i="10"/>
  <c r="H1380" i="10"/>
  <c r="G1378" i="10"/>
  <c r="G1376" i="10"/>
  <c r="G1375" i="10"/>
  <c r="G1374" i="10"/>
  <c r="G1373" i="10"/>
  <c r="G1372" i="10"/>
  <c r="G1371" i="10"/>
  <c r="G1370" i="10"/>
  <c r="G1369" i="10"/>
  <c r="G1368" i="10"/>
  <c r="G1367" i="10"/>
  <c r="G1366" i="10"/>
  <c r="G1365" i="10"/>
  <c r="G1364" i="10"/>
  <c r="G1363" i="10"/>
  <c r="G1362" i="10"/>
  <c r="G1361" i="10"/>
  <c r="I1360" i="10"/>
  <c r="H1360" i="10"/>
  <c r="G1359" i="10"/>
  <c r="G1358" i="10"/>
  <c r="G1357" i="10"/>
  <c r="I1356" i="10"/>
  <c r="H1356" i="10"/>
  <c r="G1354" i="10"/>
  <c r="G1352" i="10"/>
  <c r="G1351" i="10"/>
  <c r="G1350" i="10"/>
  <c r="G1349" i="10"/>
  <c r="G1348" i="10"/>
  <c r="G1347" i="10"/>
  <c r="G1346" i="10"/>
  <c r="G1345" i="10"/>
  <c r="G1344" i="10"/>
  <c r="G1343" i="10"/>
  <c r="G1342" i="10"/>
  <c r="G1341" i="10"/>
  <c r="G1340" i="10"/>
  <c r="G1339" i="10"/>
  <c r="G1338" i="10"/>
  <c r="G1337" i="10"/>
  <c r="I1336" i="10"/>
  <c r="H1336" i="10"/>
  <c r="G1335" i="10"/>
  <c r="G1334" i="10"/>
  <c r="G1333" i="10"/>
  <c r="I1332" i="10"/>
  <c r="H1332" i="10"/>
  <c r="G1330" i="10"/>
  <c r="G1328" i="10"/>
  <c r="G1327" i="10"/>
  <c r="G1303" i="10" s="1"/>
  <c r="G1326" i="10"/>
  <c r="G1302" i="10" s="1"/>
  <c r="G1325" i="10"/>
  <c r="G1301" i="10" s="1"/>
  <c r="G1324" i="10"/>
  <c r="G1300" i="10" s="1"/>
  <c r="G1323" i="10"/>
  <c r="G1299" i="10" s="1"/>
  <c r="G1322" i="10"/>
  <c r="G1298" i="10" s="1"/>
  <c r="G1321" i="10"/>
  <c r="G1297" i="10" s="1"/>
  <c r="G1320" i="10"/>
  <c r="G1296" i="10" s="1"/>
  <c r="G1319" i="10"/>
  <c r="G1295" i="10" s="1"/>
  <c r="G1318" i="10"/>
  <c r="G1317" i="10"/>
  <c r="G1293" i="10" s="1"/>
  <c r="G1316" i="10"/>
  <c r="G1292" i="10" s="1"/>
  <c r="G1315" i="10"/>
  <c r="G1291" i="10" s="1"/>
  <c r="G1314" i="10"/>
  <c r="G1290" i="10" s="1"/>
  <c r="G1313" i="10"/>
  <c r="G1289" i="10" s="1"/>
  <c r="I1312" i="10"/>
  <c r="I1288" i="10" s="1"/>
  <c r="H1312" i="10"/>
  <c r="H1288" i="10" s="1"/>
  <c r="G1311" i="10"/>
  <c r="G1287" i="10" s="1"/>
  <c r="G1310" i="10"/>
  <c r="G1286" i="10" s="1"/>
  <c r="G1309" i="10"/>
  <c r="G1285" i="10" s="1"/>
  <c r="I1308" i="10"/>
  <c r="I1284" i="10" s="1"/>
  <c r="H1308" i="10"/>
  <c r="H1284" i="10" s="1"/>
  <c r="G1306" i="10"/>
  <c r="I1280" i="10"/>
  <c r="H1280" i="10"/>
  <c r="I1279" i="10"/>
  <c r="H1279" i="10"/>
  <c r="I1278" i="10"/>
  <c r="H1278" i="10"/>
  <c r="I1277" i="10"/>
  <c r="H1277" i="10"/>
  <c r="I1276" i="10"/>
  <c r="H1276" i="10"/>
  <c r="I1275" i="10"/>
  <c r="H1275" i="10"/>
  <c r="I1274" i="10"/>
  <c r="H1274" i="10"/>
  <c r="I1273" i="10"/>
  <c r="H1273" i="10"/>
  <c r="I1272" i="10"/>
  <c r="H1272" i="10"/>
  <c r="I1271" i="10"/>
  <c r="H1271" i="10"/>
  <c r="I1270" i="10"/>
  <c r="H1270" i="10"/>
  <c r="I1269" i="10"/>
  <c r="H1269" i="10"/>
  <c r="I1268" i="10"/>
  <c r="H1268" i="10"/>
  <c r="I1267" i="10"/>
  <c r="H1267" i="10"/>
  <c r="I1266" i="10"/>
  <c r="H1266" i="10"/>
  <c r="I1265" i="10"/>
  <c r="H1265" i="10"/>
  <c r="I1263" i="10"/>
  <c r="H1263" i="10"/>
  <c r="I1262" i="10"/>
  <c r="H1262" i="10"/>
  <c r="I1261" i="10"/>
  <c r="H1261" i="10"/>
  <c r="I1258" i="10"/>
  <c r="H1258" i="10"/>
  <c r="G1256" i="10"/>
  <c r="G1255" i="10"/>
  <c r="G1254" i="10"/>
  <c r="G1253" i="10"/>
  <c r="G1252" i="10"/>
  <c r="G1251" i="10"/>
  <c r="G1250" i="10"/>
  <c r="G1249" i="10"/>
  <c r="G1248" i="10"/>
  <c r="G1247" i="10"/>
  <c r="G1246" i="10"/>
  <c r="G1245" i="10"/>
  <c r="G1244" i="10"/>
  <c r="G1243" i="10"/>
  <c r="G1242" i="10"/>
  <c r="G1241" i="10"/>
  <c r="I1240" i="10"/>
  <c r="H1240" i="10"/>
  <c r="G1239" i="10"/>
  <c r="G1238" i="10"/>
  <c r="G1237" i="10"/>
  <c r="I1236" i="10"/>
  <c r="H1236" i="10"/>
  <c r="G1234" i="10"/>
  <c r="G1208" i="10"/>
  <c r="G1207" i="10"/>
  <c r="G1206" i="10"/>
  <c r="G1205" i="10"/>
  <c r="G1204" i="10"/>
  <c r="G1203" i="10"/>
  <c r="G1202" i="10"/>
  <c r="G1201" i="10"/>
  <c r="G1200" i="10"/>
  <c r="G1199" i="10"/>
  <c r="G1198" i="10"/>
  <c r="G1197" i="10"/>
  <c r="G1196" i="10"/>
  <c r="G1195" i="10"/>
  <c r="G1194" i="10"/>
  <c r="G1193" i="10"/>
  <c r="I1192" i="10"/>
  <c r="H1192" i="10"/>
  <c r="G1191" i="10"/>
  <c r="G1190" i="10"/>
  <c r="G1189" i="10"/>
  <c r="I1188" i="10"/>
  <c r="H1188" i="10"/>
  <c r="G1186" i="10"/>
  <c r="G1184" i="10"/>
  <c r="G1183" i="10"/>
  <c r="G1182" i="10"/>
  <c r="G1181" i="10"/>
  <c r="G1180" i="10"/>
  <c r="G1179" i="10"/>
  <c r="G1178" i="10"/>
  <c r="G1177" i="10"/>
  <c r="G1176" i="10"/>
  <c r="G1175" i="10"/>
  <c r="G1174" i="10"/>
  <c r="G1173" i="10"/>
  <c r="G1172" i="10"/>
  <c r="G1171" i="10"/>
  <c r="G1170" i="10"/>
  <c r="G1169" i="10"/>
  <c r="I1168" i="10"/>
  <c r="H1168" i="10"/>
  <c r="G1167" i="10"/>
  <c r="G1166" i="10"/>
  <c r="G1165" i="10"/>
  <c r="I1164" i="10"/>
  <c r="H1164" i="10"/>
  <c r="G1162" i="10"/>
  <c r="G1160" i="10"/>
  <c r="G1159" i="10"/>
  <c r="G1158" i="10"/>
  <c r="G1157" i="10"/>
  <c r="G1156" i="10"/>
  <c r="G1155" i="10"/>
  <c r="G1154" i="10"/>
  <c r="G1153" i="10"/>
  <c r="G1152" i="10"/>
  <c r="G1151" i="10"/>
  <c r="G1150" i="10"/>
  <c r="G1149" i="10"/>
  <c r="G1148" i="10"/>
  <c r="G1147" i="10"/>
  <c r="G1146" i="10"/>
  <c r="G1145" i="10"/>
  <c r="I1144" i="10"/>
  <c r="H1144" i="10"/>
  <c r="G1143" i="10"/>
  <c r="G1142" i="10"/>
  <c r="G1141" i="10"/>
  <c r="I1140" i="10"/>
  <c r="H1140" i="10"/>
  <c r="G1138" i="10"/>
  <c r="G1136" i="10"/>
  <c r="G1112" i="10" s="1"/>
  <c r="G1135" i="10"/>
  <c r="G1111" i="10" s="1"/>
  <c r="G1134" i="10"/>
  <c r="G1110" i="10" s="1"/>
  <c r="G1133" i="10"/>
  <c r="G1109" i="10" s="1"/>
  <c r="G1132" i="10"/>
  <c r="G1131" i="10"/>
  <c r="G1107" i="10" s="1"/>
  <c r="G1130" i="10"/>
  <c r="G1106" i="10" s="1"/>
  <c r="G1129" i="10"/>
  <c r="G1105" i="10" s="1"/>
  <c r="G1128" i="10"/>
  <c r="G1104" i="10" s="1"/>
  <c r="G1127" i="10"/>
  <c r="G1103" i="10" s="1"/>
  <c r="G1126" i="10"/>
  <c r="G1125" i="10"/>
  <c r="G1124" i="10"/>
  <c r="G1123" i="10"/>
  <c r="G1099" i="10" s="1"/>
  <c r="G1122" i="10"/>
  <c r="G1098" i="10" s="1"/>
  <c r="G1121" i="10"/>
  <c r="G1097" i="10" s="1"/>
  <c r="I1120" i="10"/>
  <c r="I1096" i="10" s="1"/>
  <c r="H1120" i="10"/>
  <c r="H1096" i="10" s="1"/>
  <c r="G1119" i="10"/>
  <c r="G1095" i="10" s="1"/>
  <c r="G1118" i="10"/>
  <c r="G1094" i="10" s="1"/>
  <c r="G1117" i="10"/>
  <c r="G1093" i="10" s="1"/>
  <c r="I1116" i="10"/>
  <c r="I1092" i="10" s="1"/>
  <c r="H1116" i="10"/>
  <c r="H1092" i="10" s="1"/>
  <c r="G1114" i="10"/>
  <c r="G1090" i="10" s="1"/>
  <c r="I1088" i="10"/>
  <c r="H1088" i="10"/>
  <c r="I1087" i="10"/>
  <c r="H1087" i="10"/>
  <c r="I1086" i="10"/>
  <c r="H1086" i="10"/>
  <c r="I1085" i="10"/>
  <c r="H1085" i="10"/>
  <c r="I1084" i="10"/>
  <c r="H1084" i="10"/>
  <c r="I1083" i="10"/>
  <c r="H1083" i="10"/>
  <c r="I1082" i="10"/>
  <c r="H1082" i="10"/>
  <c r="I1081" i="10"/>
  <c r="H1081" i="10"/>
  <c r="I1080" i="10"/>
  <c r="H1080" i="10"/>
  <c r="I1079" i="10"/>
  <c r="H1079" i="10"/>
  <c r="I1078" i="10"/>
  <c r="H1078" i="10"/>
  <c r="I1077" i="10"/>
  <c r="H1077" i="10"/>
  <c r="I1076" i="10"/>
  <c r="H1076" i="10"/>
  <c r="I1075" i="10"/>
  <c r="H1075" i="10"/>
  <c r="I1074" i="10"/>
  <c r="H1074" i="10"/>
  <c r="I1073" i="10"/>
  <c r="H1073" i="10"/>
  <c r="I1071" i="10"/>
  <c r="H1071" i="10"/>
  <c r="I1070" i="10"/>
  <c r="H1070" i="10"/>
  <c r="I1069" i="10"/>
  <c r="H1069" i="10"/>
  <c r="I1066" i="10"/>
  <c r="H1066" i="10"/>
  <c r="G1040" i="10"/>
  <c r="G1039" i="10"/>
  <c r="G1038" i="10"/>
  <c r="G1037" i="10"/>
  <c r="G1036" i="10"/>
  <c r="G1035" i="10"/>
  <c r="G1034" i="10"/>
  <c r="G1033" i="10"/>
  <c r="G1032" i="10"/>
  <c r="G1031" i="10"/>
  <c r="G1030" i="10"/>
  <c r="G1029" i="10"/>
  <c r="G1028" i="10"/>
  <c r="G1027" i="10"/>
  <c r="G1026" i="10"/>
  <c r="G1025" i="10"/>
  <c r="H1024" i="10"/>
  <c r="G1023" i="10"/>
  <c r="G1022" i="10"/>
  <c r="G1021" i="10"/>
  <c r="I1020" i="10"/>
  <c r="I1019" i="10" s="1"/>
  <c r="I1017" i="10" s="1"/>
  <c r="H1020" i="10"/>
  <c r="G1018" i="10"/>
  <c r="G1016" i="10"/>
  <c r="G1015" i="10"/>
  <c r="G1014" i="10"/>
  <c r="G1013" i="10"/>
  <c r="G1012" i="10"/>
  <c r="G1011" i="10"/>
  <c r="G1010" i="10"/>
  <c r="G1009" i="10"/>
  <c r="G1008" i="10"/>
  <c r="G1007" i="10"/>
  <c r="G1006" i="10"/>
  <c r="G1005" i="10"/>
  <c r="G1004" i="10"/>
  <c r="G1003" i="10"/>
  <c r="G1002" i="10"/>
  <c r="G1001" i="10"/>
  <c r="I1000" i="10"/>
  <c r="H1000" i="10"/>
  <c r="G999" i="10"/>
  <c r="G998" i="10"/>
  <c r="G997" i="10"/>
  <c r="I996" i="10"/>
  <c r="H996" i="10"/>
  <c r="G994" i="10"/>
  <c r="G992" i="10"/>
  <c r="G991" i="10"/>
  <c r="G990" i="10"/>
  <c r="G989" i="10"/>
  <c r="G988" i="10"/>
  <c r="G987" i="10"/>
  <c r="G986" i="10"/>
  <c r="G985" i="10"/>
  <c r="G984" i="10"/>
  <c r="G983" i="10"/>
  <c r="G982" i="10"/>
  <c r="G981" i="10"/>
  <c r="G980" i="10"/>
  <c r="G979" i="10"/>
  <c r="G978" i="10"/>
  <c r="G977" i="10"/>
  <c r="I976" i="10"/>
  <c r="H976" i="10"/>
  <c r="G975" i="10"/>
  <c r="G974" i="10"/>
  <c r="G973" i="10"/>
  <c r="I972" i="10"/>
  <c r="H972" i="10"/>
  <c r="G970" i="10"/>
  <c r="G968" i="10"/>
  <c r="G967" i="10"/>
  <c r="G966" i="10"/>
  <c r="G965" i="10"/>
  <c r="G964" i="10"/>
  <c r="G963" i="10"/>
  <c r="G962" i="10"/>
  <c r="G961" i="10"/>
  <c r="G960" i="10"/>
  <c r="G959" i="10"/>
  <c r="G958" i="10"/>
  <c r="G957" i="10"/>
  <c r="G956" i="10"/>
  <c r="G955" i="10"/>
  <c r="G954" i="10"/>
  <c r="G953" i="10"/>
  <c r="I952" i="10"/>
  <c r="H952" i="10"/>
  <c r="G951" i="10"/>
  <c r="G950" i="10"/>
  <c r="G949" i="10"/>
  <c r="I948" i="10"/>
  <c r="H948" i="10"/>
  <c r="G946" i="10"/>
  <c r="G944" i="10"/>
  <c r="G943" i="10"/>
  <c r="G942" i="10"/>
  <c r="G941" i="10"/>
  <c r="G940" i="10"/>
  <c r="G939" i="10"/>
  <c r="G938" i="10"/>
  <c r="G937" i="10"/>
  <c r="G936" i="10"/>
  <c r="G935" i="10"/>
  <c r="G934" i="10"/>
  <c r="G933" i="10"/>
  <c r="G932" i="10"/>
  <c r="G931" i="10"/>
  <c r="G930" i="10"/>
  <c r="G929" i="10"/>
  <c r="I928" i="10"/>
  <c r="H928" i="10"/>
  <c r="G927" i="10"/>
  <c r="G926" i="10"/>
  <c r="G925" i="10"/>
  <c r="I924" i="10"/>
  <c r="I900" i="10" s="1"/>
  <c r="H924" i="10"/>
  <c r="G922" i="10"/>
  <c r="I920" i="10"/>
  <c r="H920" i="10"/>
  <c r="I919" i="10"/>
  <c r="H919" i="10"/>
  <c r="I918" i="10"/>
  <c r="H918" i="10"/>
  <c r="I917" i="10"/>
  <c r="H917" i="10"/>
  <c r="I916" i="10"/>
  <c r="H916" i="10"/>
  <c r="I915" i="10"/>
  <c r="H915" i="10"/>
  <c r="I914" i="10"/>
  <c r="H914" i="10"/>
  <c r="I913" i="10"/>
  <c r="H913" i="10"/>
  <c r="I912" i="10"/>
  <c r="H912" i="10"/>
  <c r="I911" i="10"/>
  <c r="H911" i="10"/>
  <c r="I910" i="10"/>
  <c r="H910" i="10"/>
  <c r="I909" i="10"/>
  <c r="H909" i="10"/>
  <c r="I908" i="10"/>
  <c r="H908" i="10"/>
  <c r="I907" i="10"/>
  <c r="H907" i="10"/>
  <c r="I906" i="10"/>
  <c r="H906" i="10"/>
  <c r="I905" i="10"/>
  <c r="H905" i="10"/>
  <c r="I903" i="10"/>
  <c r="H903" i="10"/>
  <c r="I902" i="10"/>
  <c r="H902" i="10"/>
  <c r="I901" i="10"/>
  <c r="H901" i="10"/>
  <c r="I898" i="10"/>
  <c r="H898" i="10"/>
  <c r="G896" i="10"/>
  <c r="G895" i="10"/>
  <c r="G894" i="10"/>
  <c r="G893" i="10"/>
  <c r="G892" i="10"/>
  <c r="G891" i="10"/>
  <c r="G890" i="10"/>
  <c r="G889" i="10"/>
  <c r="G888" i="10"/>
  <c r="G887" i="10"/>
  <c r="G886" i="10"/>
  <c r="G885" i="10"/>
  <c r="G884" i="10"/>
  <c r="G883" i="10"/>
  <c r="G882" i="10"/>
  <c r="G881" i="10"/>
  <c r="I880" i="10"/>
  <c r="H880" i="10"/>
  <c r="G879" i="10"/>
  <c r="G878" i="10"/>
  <c r="G877" i="10"/>
  <c r="I876" i="10"/>
  <c r="H876" i="10"/>
  <c r="G874" i="10"/>
  <c r="G872" i="10"/>
  <c r="G871" i="10"/>
  <c r="G870" i="10"/>
  <c r="G869" i="10"/>
  <c r="G868" i="10"/>
  <c r="G867" i="10"/>
  <c r="G866" i="10"/>
  <c r="G865" i="10"/>
  <c r="G864" i="10"/>
  <c r="G863" i="10"/>
  <c r="G862" i="10"/>
  <c r="G861" i="10"/>
  <c r="G860" i="10"/>
  <c r="G859" i="10"/>
  <c r="G858" i="10"/>
  <c r="G857" i="10"/>
  <c r="I856" i="10"/>
  <c r="H856" i="10"/>
  <c r="G855" i="10"/>
  <c r="G854" i="10"/>
  <c r="G853" i="10"/>
  <c r="I852" i="10"/>
  <c r="H852" i="10"/>
  <c r="G850" i="10"/>
  <c r="G848" i="10"/>
  <c r="G847" i="10"/>
  <c r="G846" i="10"/>
  <c r="G845" i="10"/>
  <c r="G844" i="10"/>
  <c r="G843" i="10"/>
  <c r="G842" i="10"/>
  <c r="G841" i="10"/>
  <c r="G840" i="10"/>
  <c r="G839" i="10"/>
  <c r="G838" i="10"/>
  <c r="G837" i="10"/>
  <c r="G836" i="10"/>
  <c r="G835" i="10"/>
  <c r="G834" i="10"/>
  <c r="G833" i="10"/>
  <c r="I832" i="10"/>
  <c r="H832" i="10"/>
  <c r="G831" i="10"/>
  <c r="G830" i="10"/>
  <c r="G829" i="10"/>
  <c r="I828" i="10"/>
  <c r="H828" i="10"/>
  <c r="G826" i="10"/>
  <c r="G824" i="10"/>
  <c r="G823" i="10"/>
  <c r="G822" i="10"/>
  <c r="G821" i="10"/>
  <c r="G820" i="10"/>
  <c r="G819" i="10"/>
  <c r="G818" i="10"/>
  <c r="G817" i="10"/>
  <c r="G816" i="10"/>
  <c r="G815" i="10"/>
  <c r="G814" i="10"/>
  <c r="G813" i="10"/>
  <c r="G789" i="10" s="1"/>
  <c r="G812" i="10"/>
  <c r="G811" i="10"/>
  <c r="G810" i="10"/>
  <c r="G809" i="10"/>
  <c r="G785" i="10" s="1"/>
  <c r="I808" i="10"/>
  <c r="H808" i="10"/>
  <c r="G807" i="10"/>
  <c r="G806" i="10"/>
  <c r="G805" i="10"/>
  <c r="I804" i="10"/>
  <c r="H804" i="10"/>
  <c r="G802" i="10"/>
  <c r="I800" i="10"/>
  <c r="H800" i="10"/>
  <c r="I799" i="10"/>
  <c r="H799" i="10"/>
  <c r="I798" i="10"/>
  <c r="H798" i="10"/>
  <c r="I797" i="10"/>
  <c r="H797" i="10"/>
  <c r="I796" i="10"/>
  <c r="H796" i="10"/>
  <c r="I795" i="10"/>
  <c r="H795" i="10"/>
  <c r="I794" i="10"/>
  <c r="H794" i="10"/>
  <c r="I793" i="10"/>
  <c r="H793" i="10"/>
  <c r="I792" i="10"/>
  <c r="H792" i="10"/>
  <c r="I791" i="10"/>
  <c r="H791" i="10"/>
  <c r="I790" i="10"/>
  <c r="H790" i="10"/>
  <c r="I789" i="10"/>
  <c r="H789" i="10"/>
  <c r="I788" i="10"/>
  <c r="H788" i="10"/>
  <c r="I787" i="10"/>
  <c r="H787" i="10"/>
  <c r="I786" i="10"/>
  <c r="H786" i="10"/>
  <c r="I785" i="10"/>
  <c r="H785" i="10"/>
  <c r="I783" i="10"/>
  <c r="H783" i="10"/>
  <c r="I782" i="10"/>
  <c r="H782" i="10"/>
  <c r="I781" i="10"/>
  <c r="H781" i="10"/>
  <c r="I778" i="10"/>
  <c r="H778" i="10"/>
  <c r="G752" i="10"/>
  <c r="G751" i="10"/>
  <c r="G750" i="10"/>
  <c r="G749" i="10"/>
  <c r="G748" i="10"/>
  <c r="G747" i="10"/>
  <c r="G746" i="10"/>
  <c r="G745" i="10"/>
  <c r="G744" i="10"/>
  <c r="G743" i="10"/>
  <c r="G742" i="10"/>
  <c r="G741" i="10"/>
  <c r="G740" i="10"/>
  <c r="G739" i="10"/>
  <c r="G738" i="10"/>
  <c r="G737" i="10"/>
  <c r="I736" i="10"/>
  <c r="H736" i="10"/>
  <c r="G735" i="10"/>
  <c r="G734" i="10"/>
  <c r="G733" i="10"/>
  <c r="I732" i="10"/>
  <c r="H732" i="10"/>
  <c r="G730" i="10"/>
  <c r="G728" i="10"/>
  <c r="G727" i="10"/>
  <c r="G726" i="10"/>
  <c r="G725" i="10"/>
  <c r="G724" i="10"/>
  <c r="G723" i="10"/>
  <c r="G722" i="10"/>
  <c r="G721" i="10"/>
  <c r="G720" i="10"/>
  <c r="G719" i="10"/>
  <c r="G718" i="10"/>
  <c r="G717" i="10"/>
  <c r="G716" i="10"/>
  <c r="G715" i="10"/>
  <c r="G714" i="10"/>
  <c r="G713" i="10"/>
  <c r="I712" i="10"/>
  <c r="H712" i="10"/>
  <c r="G711" i="10"/>
  <c r="G710" i="10"/>
  <c r="G709" i="10"/>
  <c r="I708" i="10"/>
  <c r="H708" i="10"/>
  <c r="G706" i="10"/>
  <c r="G704" i="10"/>
  <c r="G703" i="10"/>
  <c r="G702" i="10"/>
  <c r="G701" i="10"/>
  <c r="G700" i="10"/>
  <c r="G699" i="10"/>
  <c r="G698" i="10"/>
  <c r="G697" i="10"/>
  <c r="G696" i="10"/>
  <c r="G695" i="10"/>
  <c r="G694" i="10"/>
  <c r="G693" i="10"/>
  <c r="G692" i="10"/>
  <c r="G691" i="10"/>
  <c r="G690" i="10"/>
  <c r="G689" i="10"/>
  <c r="I688" i="10"/>
  <c r="H688" i="10"/>
  <c r="G687" i="10"/>
  <c r="G686" i="10"/>
  <c r="G685" i="10"/>
  <c r="I684" i="10"/>
  <c r="H684" i="10"/>
  <c r="G682" i="10"/>
  <c r="G680" i="10"/>
  <c r="G679" i="10"/>
  <c r="G678" i="10"/>
  <c r="G677" i="10"/>
  <c r="G676" i="10"/>
  <c r="G675" i="10"/>
  <c r="G674" i="10"/>
  <c r="G673" i="10"/>
  <c r="G672" i="10"/>
  <c r="G671" i="10"/>
  <c r="G670" i="10"/>
  <c r="G669" i="10"/>
  <c r="G668" i="10"/>
  <c r="G667" i="10"/>
  <c r="G666" i="10"/>
  <c r="G665" i="10"/>
  <c r="I664" i="10"/>
  <c r="H664" i="10"/>
  <c r="G663" i="10"/>
  <c r="G662" i="10"/>
  <c r="G661" i="10"/>
  <c r="I660" i="10"/>
  <c r="H660" i="10"/>
  <c r="G658" i="10"/>
  <c r="G656" i="10"/>
  <c r="G655" i="10"/>
  <c r="G654" i="10"/>
  <c r="G653" i="10"/>
  <c r="G652" i="10"/>
  <c r="G651" i="10"/>
  <c r="G650" i="10"/>
  <c r="G649" i="10"/>
  <c r="G648" i="10"/>
  <c r="G647" i="10"/>
  <c r="G646" i="10"/>
  <c r="G645" i="10"/>
  <c r="G644" i="10"/>
  <c r="G643" i="10"/>
  <c r="G642" i="10"/>
  <c r="G641" i="10"/>
  <c r="I640" i="10"/>
  <c r="H640" i="10"/>
  <c r="G639" i="10"/>
  <c r="G638" i="10"/>
  <c r="G637" i="10"/>
  <c r="I636" i="10"/>
  <c r="H636" i="10"/>
  <c r="G634" i="10"/>
  <c r="G632" i="10"/>
  <c r="G631" i="10"/>
  <c r="G630" i="10"/>
  <c r="G629" i="10"/>
  <c r="G628" i="10"/>
  <c r="G627" i="10"/>
  <c r="G626" i="10"/>
  <c r="G625" i="10"/>
  <c r="G624" i="10"/>
  <c r="G623" i="10"/>
  <c r="G622" i="10"/>
  <c r="G621" i="10"/>
  <c r="G620" i="10"/>
  <c r="G619" i="10"/>
  <c r="G618" i="10"/>
  <c r="G617" i="10"/>
  <c r="I616" i="10"/>
  <c r="H616" i="10"/>
  <c r="G615" i="10"/>
  <c r="G614" i="10"/>
  <c r="G613" i="10"/>
  <c r="I612" i="10"/>
  <c r="H612" i="10"/>
  <c r="G610" i="10"/>
  <c r="G608" i="10"/>
  <c r="G607" i="10"/>
  <c r="G606" i="10"/>
  <c r="G605" i="10"/>
  <c r="G604" i="10"/>
  <c r="G603" i="10"/>
  <c r="G602" i="10"/>
  <c r="G601" i="10"/>
  <c r="G600" i="10"/>
  <c r="G599" i="10"/>
  <c r="G598" i="10"/>
  <c r="G597" i="10"/>
  <c r="G596" i="10"/>
  <c r="G595" i="10"/>
  <c r="G594" i="10"/>
  <c r="G593" i="10"/>
  <c r="I592" i="10"/>
  <c r="H592" i="10"/>
  <c r="G591" i="10"/>
  <c r="G590" i="10"/>
  <c r="G589" i="10"/>
  <c r="I588" i="10"/>
  <c r="H588" i="10"/>
  <c r="G586" i="10"/>
  <c r="G584" i="10"/>
  <c r="G583" i="10"/>
  <c r="G582" i="10"/>
  <c r="G581" i="10"/>
  <c r="G580" i="10"/>
  <c r="G579" i="10"/>
  <c r="G578" i="10"/>
  <c r="G577" i="10"/>
  <c r="G576" i="10"/>
  <c r="G575" i="10"/>
  <c r="G574" i="10"/>
  <c r="G573" i="10"/>
  <c r="G572" i="10"/>
  <c r="G571" i="10"/>
  <c r="G570" i="10"/>
  <c r="G569" i="10"/>
  <c r="I568" i="10"/>
  <c r="H568" i="10"/>
  <c r="G567" i="10"/>
  <c r="G566" i="10"/>
  <c r="G565" i="10"/>
  <c r="I564" i="10"/>
  <c r="H564" i="10"/>
  <c r="G562" i="10"/>
  <c r="G560" i="10"/>
  <c r="G559" i="10"/>
  <c r="G558" i="10"/>
  <c r="G557" i="10"/>
  <c r="G556" i="10"/>
  <c r="G555" i="10"/>
  <c r="G554" i="10"/>
  <c r="G553" i="10"/>
  <c r="G552" i="10"/>
  <c r="G551" i="10"/>
  <c r="G550" i="10"/>
  <c r="G549" i="10"/>
  <c r="G548" i="10"/>
  <c r="G547" i="10"/>
  <c r="G546" i="10"/>
  <c r="G545" i="10"/>
  <c r="I544" i="10"/>
  <c r="H544" i="10"/>
  <c r="G543" i="10"/>
  <c r="G542" i="10"/>
  <c r="G541" i="10"/>
  <c r="I540" i="10"/>
  <c r="H540" i="10"/>
  <c r="G538" i="10"/>
  <c r="G536" i="10"/>
  <c r="G535" i="10"/>
  <c r="G534" i="10"/>
  <c r="G533" i="10"/>
  <c r="G532" i="10"/>
  <c r="G531" i="10"/>
  <c r="G530" i="10"/>
  <c r="G529" i="10"/>
  <c r="G528" i="10"/>
  <c r="G527" i="10"/>
  <c r="G526" i="10"/>
  <c r="G525" i="10"/>
  <c r="G524" i="10"/>
  <c r="G523" i="10"/>
  <c r="G499" i="10" s="1"/>
  <c r="G475" i="10" s="1"/>
  <c r="G522" i="10"/>
  <c r="G521" i="10"/>
  <c r="I520" i="10"/>
  <c r="H520" i="10"/>
  <c r="G519" i="10"/>
  <c r="G518" i="10"/>
  <c r="G517" i="10"/>
  <c r="I516" i="10"/>
  <c r="H516" i="10"/>
  <c r="G514" i="10"/>
  <c r="G490" i="10" s="1"/>
  <c r="I512" i="10"/>
  <c r="H512" i="10"/>
  <c r="H488" i="10" s="1"/>
  <c r="I511" i="10"/>
  <c r="I487" i="10" s="1"/>
  <c r="H511" i="10"/>
  <c r="H487" i="10" s="1"/>
  <c r="I510" i="10"/>
  <c r="I486" i="10" s="1"/>
  <c r="H510" i="10"/>
  <c r="H486" i="10" s="1"/>
  <c r="I509" i="10"/>
  <c r="I485" i="10" s="1"/>
  <c r="H509" i="10"/>
  <c r="H485" i="10" s="1"/>
  <c r="I508" i="10"/>
  <c r="I484" i="10" s="1"/>
  <c r="H508" i="10"/>
  <c r="H484" i="10" s="1"/>
  <c r="I507" i="10"/>
  <c r="I483" i="10" s="1"/>
  <c r="H507" i="10"/>
  <c r="H483" i="10" s="1"/>
  <c r="I506" i="10"/>
  <c r="I482" i="10" s="1"/>
  <c r="H482" i="10"/>
  <c r="I505" i="10"/>
  <c r="I481" i="10" s="1"/>
  <c r="H505" i="10"/>
  <c r="H481" i="10" s="1"/>
  <c r="I504" i="10"/>
  <c r="I480" i="10" s="1"/>
  <c r="H504" i="10"/>
  <c r="H480" i="10" s="1"/>
  <c r="I503" i="10"/>
  <c r="I479" i="10" s="1"/>
  <c r="H503" i="10"/>
  <c r="H479" i="10" s="1"/>
  <c r="I502" i="10"/>
  <c r="I478" i="10" s="1"/>
  <c r="H502" i="10"/>
  <c r="H478" i="10" s="1"/>
  <c r="I501" i="10"/>
  <c r="I477" i="10" s="1"/>
  <c r="H501" i="10"/>
  <c r="H477" i="10" s="1"/>
  <c r="I500" i="10"/>
  <c r="I476" i="10" s="1"/>
  <c r="H500" i="10"/>
  <c r="H476" i="10" s="1"/>
  <c r="I499" i="10"/>
  <c r="I475" i="10" s="1"/>
  <c r="H499" i="10"/>
  <c r="H475" i="10" s="1"/>
  <c r="I498" i="10"/>
  <c r="I474" i="10" s="1"/>
  <c r="H498" i="10"/>
  <c r="H474" i="10" s="1"/>
  <c r="I497" i="10"/>
  <c r="I473" i="10" s="1"/>
  <c r="H497" i="10"/>
  <c r="H473" i="10" s="1"/>
  <c r="I495" i="10"/>
  <c r="I471" i="10" s="1"/>
  <c r="H495" i="10"/>
  <c r="H471" i="10" s="1"/>
  <c r="I494" i="10"/>
  <c r="I470" i="10" s="1"/>
  <c r="H494" i="10"/>
  <c r="H470" i="10" s="1"/>
  <c r="I493" i="10"/>
  <c r="I469" i="10" s="1"/>
  <c r="H493" i="10"/>
  <c r="H469" i="10" s="1"/>
  <c r="I490" i="10"/>
  <c r="I466" i="10" s="1"/>
  <c r="H490" i="10"/>
  <c r="H466" i="10" s="1"/>
  <c r="I488" i="10"/>
  <c r="G464" i="10"/>
  <c r="G463" i="10"/>
  <c r="G462" i="10"/>
  <c r="G461" i="10"/>
  <c r="G460" i="10"/>
  <c r="G459" i="10"/>
  <c r="G458" i="10"/>
  <c r="G457" i="10"/>
  <c r="G456" i="10"/>
  <c r="G455" i="10"/>
  <c r="G454" i="10"/>
  <c r="G453" i="10"/>
  <c r="G452" i="10"/>
  <c r="G451" i="10"/>
  <c r="G450" i="10"/>
  <c r="G449" i="10"/>
  <c r="I448" i="10"/>
  <c r="H448" i="10"/>
  <c r="G447" i="10"/>
  <c r="G446" i="10"/>
  <c r="G445" i="10"/>
  <c r="I444" i="10"/>
  <c r="H444" i="10"/>
  <c r="G442" i="10"/>
  <c r="G440" i="10"/>
  <c r="G439" i="10"/>
  <c r="G438" i="10"/>
  <c r="G437" i="10"/>
  <c r="G436" i="10"/>
  <c r="G435" i="10"/>
  <c r="G434" i="10"/>
  <c r="G433" i="10"/>
  <c r="G432" i="10"/>
  <c r="G431" i="10"/>
  <c r="G430" i="10"/>
  <c r="G429" i="10"/>
  <c r="G428" i="10"/>
  <c r="G427" i="10"/>
  <c r="G426" i="10"/>
  <c r="G425" i="10"/>
  <c r="I424" i="10"/>
  <c r="H424" i="10"/>
  <c r="G423" i="10"/>
  <c r="G422" i="10"/>
  <c r="G421" i="10"/>
  <c r="I420" i="10"/>
  <c r="H420" i="10"/>
  <c r="G418" i="10"/>
  <c r="G416" i="10"/>
  <c r="G392" i="10" s="1"/>
  <c r="G415" i="10"/>
  <c r="G414" i="10"/>
  <c r="G413" i="10"/>
  <c r="G412" i="10"/>
  <c r="G411" i="10"/>
  <c r="G387" i="10" s="1"/>
  <c r="G410" i="10"/>
  <c r="G409" i="10"/>
  <c r="G408" i="10"/>
  <c r="G407" i="10"/>
  <c r="G406" i="10"/>
  <c r="G405" i="10"/>
  <c r="G381" i="10" s="1"/>
  <c r="G404" i="10"/>
  <c r="G403" i="10"/>
  <c r="G402" i="10"/>
  <c r="G401" i="10"/>
  <c r="G377" i="10" s="1"/>
  <c r="I400" i="10"/>
  <c r="H400" i="10"/>
  <c r="G399" i="10"/>
  <c r="G398" i="10"/>
  <c r="G374" i="10" s="1"/>
  <c r="G350" i="10" s="1"/>
  <c r="G397" i="10"/>
  <c r="I396" i="10"/>
  <c r="H396" i="10"/>
  <c r="G394" i="10"/>
  <c r="I392" i="10"/>
  <c r="I368" i="10" s="1"/>
  <c r="H392" i="10"/>
  <c r="H368" i="10" s="1"/>
  <c r="I391" i="10"/>
  <c r="I367" i="10" s="1"/>
  <c r="H391" i="10"/>
  <c r="H367" i="10" s="1"/>
  <c r="I390" i="10"/>
  <c r="I366" i="10" s="1"/>
  <c r="H390" i="10"/>
  <c r="H366" i="10" s="1"/>
  <c r="I389" i="10"/>
  <c r="I365" i="10" s="1"/>
  <c r="H389" i="10"/>
  <c r="H365" i="10" s="1"/>
  <c r="I388" i="10"/>
  <c r="I364" i="10" s="1"/>
  <c r="H388" i="10"/>
  <c r="H364" i="10" s="1"/>
  <c r="I387" i="10"/>
  <c r="I363" i="10" s="1"/>
  <c r="H387" i="10"/>
  <c r="H363" i="10" s="1"/>
  <c r="I386" i="10"/>
  <c r="I362" i="10" s="1"/>
  <c r="H386" i="10"/>
  <c r="H362" i="10" s="1"/>
  <c r="I385" i="10"/>
  <c r="I361" i="10" s="1"/>
  <c r="H385" i="10"/>
  <c r="H361" i="10" s="1"/>
  <c r="I384" i="10"/>
  <c r="I360" i="10" s="1"/>
  <c r="H384" i="10"/>
  <c r="H360" i="10" s="1"/>
  <c r="I383" i="10"/>
  <c r="I359" i="10" s="1"/>
  <c r="H383" i="10"/>
  <c r="H359" i="10" s="1"/>
  <c r="I382" i="10"/>
  <c r="I358" i="10" s="1"/>
  <c r="H382" i="10"/>
  <c r="H358" i="10" s="1"/>
  <c r="I381" i="10"/>
  <c r="I357" i="10" s="1"/>
  <c r="H381" i="10"/>
  <c r="H357" i="10" s="1"/>
  <c r="I380" i="10"/>
  <c r="H380" i="10"/>
  <c r="H356" i="10" s="1"/>
  <c r="I379" i="10"/>
  <c r="I355" i="10" s="1"/>
  <c r="H379" i="10"/>
  <c r="H355" i="10" s="1"/>
  <c r="I378" i="10"/>
  <c r="I354" i="10" s="1"/>
  <c r="H378" i="10"/>
  <c r="H354" i="10" s="1"/>
  <c r="I377" i="10"/>
  <c r="I353" i="10" s="1"/>
  <c r="H377" i="10"/>
  <c r="H353" i="10" s="1"/>
  <c r="I375" i="10"/>
  <c r="I351" i="10" s="1"/>
  <c r="H375" i="10"/>
  <c r="H351" i="10" s="1"/>
  <c r="I374" i="10"/>
  <c r="I350" i="10" s="1"/>
  <c r="H374" i="10"/>
  <c r="H350" i="10" s="1"/>
  <c r="I373" i="10"/>
  <c r="I349" i="10" s="1"/>
  <c r="H373" i="10"/>
  <c r="H349" i="10" s="1"/>
  <c r="I370" i="10"/>
  <c r="I346" i="10" s="1"/>
  <c r="H370" i="10"/>
  <c r="H346" i="10" s="1"/>
  <c r="I356" i="10"/>
  <c r="G344" i="10"/>
  <c r="G343" i="10"/>
  <c r="G342" i="10"/>
  <c r="G341" i="10"/>
  <c r="G340" i="10"/>
  <c r="G339" i="10"/>
  <c r="G338" i="10"/>
  <c r="G337" i="10"/>
  <c r="G336" i="10"/>
  <c r="G335" i="10"/>
  <c r="G334" i="10"/>
  <c r="G333" i="10"/>
  <c r="G332" i="10"/>
  <c r="G331" i="10"/>
  <c r="G330" i="10"/>
  <c r="G329" i="10"/>
  <c r="I328" i="10"/>
  <c r="H328" i="10"/>
  <c r="G327" i="10"/>
  <c r="G326" i="10"/>
  <c r="G325" i="10"/>
  <c r="I324" i="10"/>
  <c r="H324" i="10"/>
  <c r="G322" i="10"/>
  <c r="G320" i="10"/>
  <c r="G319" i="10"/>
  <c r="G318" i="10"/>
  <c r="G317" i="10"/>
  <c r="G316" i="10"/>
  <c r="G315" i="10"/>
  <c r="G291" i="10" s="1"/>
  <c r="G314" i="10"/>
  <c r="G313" i="10"/>
  <c r="G312" i="10"/>
  <c r="G311" i="10"/>
  <c r="G310" i="10"/>
  <c r="G309" i="10"/>
  <c r="G308" i="10"/>
  <c r="G307" i="10"/>
  <c r="G283" i="10" s="1"/>
  <c r="G306" i="10"/>
  <c r="G305" i="10"/>
  <c r="I304" i="10"/>
  <c r="H304" i="10"/>
  <c r="H280" i="10" s="1"/>
  <c r="G303" i="10"/>
  <c r="G302" i="10"/>
  <c r="G301" i="10"/>
  <c r="I300" i="10"/>
  <c r="H300" i="10"/>
  <c r="G298" i="10"/>
  <c r="G274" i="10" s="1"/>
  <c r="I296" i="10"/>
  <c r="H296" i="10"/>
  <c r="I295" i="10"/>
  <c r="H295" i="10"/>
  <c r="I294" i="10"/>
  <c r="H294" i="10"/>
  <c r="I293" i="10"/>
  <c r="I292" i="10"/>
  <c r="H292" i="10"/>
  <c r="I291" i="10"/>
  <c r="H291" i="10"/>
  <c r="I290" i="10"/>
  <c r="H290" i="10"/>
  <c r="I289" i="10"/>
  <c r="H289" i="10"/>
  <c r="I288" i="10"/>
  <c r="H288" i="10"/>
  <c r="I287" i="10"/>
  <c r="H287" i="10"/>
  <c r="I286" i="10"/>
  <c r="H286" i="10"/>
  <c r="I285" i="10"/>
  <c r="H285" i="10"/>
  <c r="I284" i="10"/>
  <c r="H284" i="10"/>
  <c r="I283" i="10"/>
  <c r="H283" i="10"/>
  <c r="I282" i="10"/>
  <c r="H282" i="10"/>
  <c r="I281" i="10"/>
  <c r="H281" i="10"/>
  <c r="I279" i="10"/>
  <c r="H279" i="10"/>
  <c r="I278" i="10"/>
  <c r="H278" i="10"/>
  <c r="I277" i="10"/>
  <c r="H277" i="10"/>
  <c r="I274" i="10"/>
  <c r="H274" i="10"/>
  <c r="G248" i="10"/>
  <c r="G247" i="10"/>
  <c r="G246" i="10"/>
  <c r="G245" i="10"/>
  <c r="G244" i="10"/>
  <c r="G243" i="10"/>
  <c r="G242" i="10"/>
  <c r="G241" i="10"/>
  <c r="G240" i="10"/>
  <c r="G239" i="10"/>
  <c r="G238" i="10"/>
  <c r="G237" i="10"/>
  <c r="G236" i="10"/>
  <c r="G235" i="10"/>
  <c r="G234" i="10"/>
  <c r="G233" i="10"/>
  <c r="I232" i="10"/>
  <c r="H232" i="10"/>
  <c r="G231" i="10"/>
  <c r="G230" i="10"/>
  <c r="G229" i="10"/>
  <c r="I228" i="10"/>
  <c r="H228" i="10"/>
  <c r="G226" i="10"/>
  <c r="G224" i="10"/>
  <c r="G223" i="10"/>
  <c r="G222" i="10"/>
  <c r="G221" i="10"/>
  <c r="G220" i="10"/>
  <c r="G219" i="10"/>
  <c r="G218" i="10"/>
  <c r="G217" i="10"/>
  <c r="G216" i="10"/>
  <c r="G215" i="10"/>
  <c r="G214" i="10"/>
  <c r="G213" i="10"/>
  <c r="G212" i="10"/>
  <c r="G211" i="10"/>
  <c r="G210" i="10"/>
  <c r="G209" i="10"/>
  <c r="I208" i="10"/>
  <c r="H208" i="10"/>
  <c r="G207" i="10"/>
  <c r="G206" i="10"/>
  <c r="G205" i="10"/>
  <c r="I204" i="10"/>
  <c r="H204" i="10"/>
  <c r="G202" i="10"/>
  <c r="G200" i="10"/>
  <c r="G199" i="10"/>
  <c r="G198" i="10"/>
  <c r="G197" i="10"/>
  <c r="G196" i="10"/>
  <c r="G195" i="10"/>
  <c r="G194" i="10"/>
  <c r="G193" i="10"/>
  <c r="G192" i="10"/>
  <c r="G191" i="10"/>
  <c r="G190" i="10"/>
  <c r="G189" i="10"/>
  <c r="G188" i="10"/>
  <c r="G187" i="10"/>
  <c r="G186" i="10"/>
  <c r="G185" i="10"/>
  <c r="I184" i="10"/>
  <c r="H184" i="10"/>
  <c r="G183" i="10"/>
  <c r="G182" i="10"/>
  <c r="G181" i="10"/>
  <c r="G157" i="10" s="1"/>
  <c r="I180" i="10"/>
  <c r="H180" i="10"/>
  <c r="G178" i="10"/>
  <c r="I176" i="10"/>
  <c r="H176" i="10"/>
  <c r="I175" i="10"/>
  <c r="H175" i="10"/>
  <c r="I174" i="10"/>
  <c r="H174" i="10"/>
  <c r="I173" i="10"/>
  <c r="H173" i="10"/>
  <c r="I172" i="10"/>
  <c r="H172" i="10"/>
  <c r="I171" i="10"/>
  <c r="H171" i="10"/>
  <c r="I170" i="10"/>
  <c r="H170" i="10"/>
  <c r="I169" i="10"/>
  <c r="H169" i="10"/>
  <c r="I168" i="10"/>
  <c r="H168" i="10"/>
  <c r="I167" i="10"/>
  <c r="H167" i="10"/>
  <c r="I166" i="10"/>
  <c r="H166" i="10"/>
  <c r="I165" i="10"/>
  <c r="H165" i="10"/>
  <c r="I164" i="10"/>
  <c r="H164" i="10"/>
  <c r="I163" i="10"/>
  <c r="H163" i="10"/>
  <c r="I162" i="10"/>
  <c r="H162" i="10"/>
  <c r="I161" i="10"/>
  <c r="H161" i="10"/>
  <c r="I159" i="10"/>
  <c r="H159" i="10"/>
  <c r="I158" i="10"/>
  <c r="H158" i="10"/>
  <c r="I157" i="10"/>
  <c r="H157" i="10"/>
  <c r="I154" i="10"/>
  <c r="H154" i="10"/>
  <c r="G152" i="10"/>
  <c r="G151" i="10"/>
  <c r="G150" i="10"/>
  <c r="G149" i="10"/>
  <c r="G148" i="10"/>
  <c r="G147" i="10"/>
  <c r="G146" i="10"/>
  <c r="G145" i="10"/>
  <c r="G144" i="10"/>
  <c r="G143" i="10"/>
  <c r="G142" i="10"/>
  <c r="G141" i="10"/>
  <c r="G140" i="10"/>
  <c r="G139" i="10"/>
  <c r="G138" i="10"/>
  <c r="G137" i="10"/>
  <c r="I136" i="10"/>
  <c r="H136" i="10"/>
  <c r="G135" i="10"/>
  <c r="G134" i="10"/>
  <c r="G133" i="10"/>
  <c r="I132" i="10"/>
  <c r="H132" i="10"/>
  <c r="G130" i="10"/>
  <c r="G128" i="10"/>
  <c r="G127" i="10"/>
  <c r="G126" i="10"/>
  <c r="G125" i="10"/>
  <c r="G124" i="10"/>
  <c r="G123" i="10"/>
  <c r="G122" i="10"/>
  <c r="G121" i="10"/>
  <c r="G120" i="10"/>
  <c r="G119" i="10"/>
  <c r="G118" i="10"/>
  <c r="G117" i="10"/>
  <c r="G116" i="10"/>
  <c r="G115" i="10"/>
  <c r="G114" i="10"/>
  <c r="G113" i="10"/>
  <c r="I112" i="10"/>
  <c r="H112" i="10"/>
  <c r="G111" i="10"/>
  <c r="G110" i="10"/>
  <c r="G109" i="10"/>
  <c r="I108" i="10"/>
  <c r="H108" i="10"/>
  <c r="G106" i="10"/>
  <c r="G104" i="10"/>
  <c r="G103" i="10"/>
  <c r="G102" i="10"/>
  <c r="G101" i="10"/>
  <c r="G100" i="10"/>
  <c r="G99" i="10"/>
  <c r="G98" i="10"/>
  <c r="G97" i="10"/>
  <c r="G96" i="10"/>
  <c r="G95" i="10"/>
  <c r="G94" i="10"/>
  <c r="G93" i="10"/>
  <c r="G92" i="10"/>
  <c r="G91" i="10"/>
  <c r="G90" i="10"/>
  <c r="G89" i="10"/>
  <c r="I88" i="10"/>
  <c r="H88" i="10"/>
  <c r="G87" i="10"/>
  <c r="G86" i="10"/>
  <c r="G85" i="10"/>
  <c r="I84" i="10"/>
  <c r="H84" i="10"/>
  <c r="G82" i="10"/>
  <c r="I80" i="10"/>
  <c r="H80" i="10"/>
  <c r="I79" i="10"/>
  <c r="H79" i="10"/>
  <c r="I78" i="10"/>
  <c r="H78" i="10"/>
  <c r="I77" i="10"/>
  <c r="H77" i="10"/>
  <c r="I76" i="10"/>
  <c r="H76" i="10"/>
  <c r="I75" i="10"/>
  <c r="H75" i="10"/>
  <c r="I74" i="10"/>
  <c r="H74" i="10"/>
  <c r="I73" i="10"/>
  <c r="H73" i="10"/>
  <c r="I72" i="10"/>
  <c r="H72" i="10"/>
  <c r="I71" i="10"/>
  <c r="H71" i="10"/>
  <c r="I70" i="10"/>
  <c r="H70" i="10"/>
  <c r="I69" i="10"/>
  <c r="H69" i="10"/>
  <c r="I68" i="10"/>
  <c r="I44" i="10" s="1"/>
  <c r="H68" i="10"/>
  <c r="I67" i="10"/>
  <c r="H67" i="10"/>
  <c r="I66" i="10"/>
  <c r="H66" i="10"/>
  <c r="I65" i="10"/>
  <c r="H65" i="10"/>
  <c r="I63" i="10"/>
  <c r="H63" i="10"/>
  <c r="I62" i="10"/>
  <c r="H62" i="10"/>
  <c r="I61" i="10"/>
  <c r="I37" i="10" s="1"/>
  <c r="H61" i="10"/>
  <c r="I58" i="10"/>
  <c r="H58" i="10"/>
  <c r="G1304" i="10" l="1"/>
  <c r="G295" i="10"/>
  <c r="G797" i="10"/>
  <c r="G1102" i="10"/>
  <c r="G1078" i="10" s="1"/>
  <c r="G287" i="10"/>
  <c r="G1294" i="10"/>
  <c r="G373" i="10"/>
  <c r="G349" i="10" s="1"/>
  <c r="H261" i="10"/>
  <c r="G62" i="10"/>
  <c r="H250" i="10"/>
  <c r="H254" i="10"/>
  <c r="H257" i="10"/>
  <c r="H259" i="10"/>
  <c r="H263" i="10"/>
  <c r="H265" i="10"/>
  <c r="H267" i="10"/>
  <c r="H269" i="10"/>
  <c r="I1574" i="10"/>
  <c r="I253" i="10"/>
  <c r="I255" i="10"/>
  <c r="I258" i="10"/>
  <c r="I260" i="10"/>
  <c r="I262" i="10"/>
  <c r="I264" i="10"/>
  <c r="I266" i="10"/>
  <c r="I268" i="10"/>
  <c r="H271" i="10"/>
  <c r="H1578" i="10"/>
  <c r="M251" i="10"/>
  <c r="I1570" i="10"/>
  <c r="I1581" i="10"/>
  <c r="I1584" i="10"/>
  <c r="G503" i="10"/>
  <c r="G479" i="10" s="1"/>
  <c r="G507" i="10"/>
  <c r="G483" i="10" s="1"/>
  <c r="T249" i="10"/>
  <c r="I254" i="10"/>
  <c r="I259" i="10"/>
  <c r="I263" i="10"/>
  <c r="I267" i="10"/>
  <c r="H1570" i="10"/>
  <c r="H1574" i="10"/>
  <c r="H1577" i="10"/>
  <c r="H1583" i="10"/>
  <c r="I271" i="10"/>
  <c r="I272" i="10"/>
  <c r="H255" i="10"/>
  <c r="H260" i="10"/>
  <c r="H264" i="10"/>
  <c r="H268" i="10"/>
  <c r="G511" i="10"/>
  <c r="G487" i="10" s="1"/>
  <c r="S251" i="10"/>
  <c r="I269" i="10"/>
  <c r="G385" i="10"/>
  <c r="I250" i="10"/>
  <c r="I257" i="10"/>
  <c r="I261" i="10"/>
  <c r="I265" i="10"/>
  <c r="H270" i="10"/>
  <c r="G1616" i="10"/>
  <c r="H253" i="10"/>
  <c r="H258" i="10"/>
  <c r="H262" i="10"/>
  <c r="H266" i="10"/>
  <c r="I270" i="10"/>
  <c r="H272" i="10"/>
  <c r="P251" i="10"/>
  <c r="G1100" i="10"/>
  <c r="G1076" i="10" s="1"/>
  <c r="G1108" i="10"/>
  <c r="G1084" i="10" s="1"/>
  <c r="G383" i="10"/>
  <c r="G359" i="10" s="1"/>
  <c r="G391" i="10"/>
  <c r="G367" i="10" s="1"/>
  <c r="G1826" i="10"/>
  <c r="U9" i="10"/>
  <c r="G63" i="10"/>
  <c r="M1089" i="10"/>
  <c r="G1282" i="10"/>
  <c r="G1258" i="10" s="1"/>
  <c r="G379" i="10"/>
  <c r="G355" i="10" s="1"/>
  <c r="G259" i="10" s="1"/>
  <c r="G1101" i="10"/>
  <c r="G1077" i="10" s="1"/>
  <c r="G158" i="10"/>
  <c r="G38" i="10" s="1"/>
  <c r="G277" i="10"/>
  <c r="G171" i="10"/>
  <c r="G174" i="10"/>
  <c r="G793" i="10"/>
  <c r="G58" i="10"/>
  <c r="G1602" i="10"/>
  <c r="G173" i="10"/>
  <c r="G1604" i="10"/>
  <c r="T33" i="10"/>
  <c r="G1832" i="10"/>
  <c r="S273" i="10"/>
  <c r="P489" i="10"/>
  <c r="S1281" i="10"/>
  <c r="S57" i="10"/>
  <c r="P1281" i="10"/>
  <c r="P1809" i="10"/>
  <c r="S153" i="10"/>
  <c r="P273" i="10"/>
  <c r="S1809" i="10"/>
  <c r="S369" i="10"/>
  <c r="P153" i="10"/>
  <c r="P777" i="10"/>
  <c r="S489" i="10"/>
  <c r="S777" i="10"/>
  <c r="P345" i="10"/>
  <c r="N465" i="10"/>
  <c r="N249" i="10" s="1"/>
  <c r="S35" i="10"/>
  <c r="Q1569" i="10"/>
  <c r="H1047" i="10"/>
  <c r="P897" i="10"/>
  <c r="P1593" i="10"/>
  <c r="P57" i="10"/>
  <c r="H52" i="10"/>
  <c r="I131" i="10"/>
  <c r="I129" i="10" s="1"/>
  <c r="H323" i="10"/>
  <c r="H321" i="10" s="1"/>
  <c r="S16" i="10"/>
  <c r="G136" i="10"/>
  <c r="H227" i="10"/>
  <c r="H225" i="10" s="1"/>
  <c r="M777" i="10"/>
  <c r="P16" i="10"/>
  <c r="P35" i="10"/>
  <c r="H37" i="10"/>
  <c r="H39" i="10"/>
  <c r="H44" i="10"/>
  <c r="H48" i="10"/>
  <c r="I83" i="10"/>
  <c r="I81" i="10" s="1"/>
  <c r="G67" i="10"/>
  <c r="R1041" i="10"/>
  <c r="R9" i="10" s="1"/>
  <c r="I1619" i="10"/>
  <c r="I1617" i="10" s="1"/>
  <c r="I1058" i="10"/>
  <c r="I1589" i="10"/>
  <c r="I1591" i="10"/>
  <c r="P1043" i="10"/>
  <c r="I53" i="10"/>
  <c r="I299" i="10"/>
  <c r="I297" i="10" s="1"/>
  <c r="H539" i="10"/>
  <c r="H537" i="10" s="1"/>
  <c r="G684" i="10"/>
  <c r="I1055" i="10"/>
  <c r="I1059" i="10"/>
  <c r="I1063" i="10"/>
  <c r="I1590" i="10"/>
  <c r="I1592" i="10"/>
  <c r="I1667" i="10"/>
  <c r="I1665" i="10" s="1"/>
  <c r="M12" i="10"/>
  <c r="U11" i="10"/>
  <c r="S1593" i="10"/>
  <c r="M1571" i="10"/>
  <c r="G180" i="10"/>
  <c r="I1475" i="10"/>
  <c r="I1473" i="10" s="1"/>
  <c r="I1499" i="10"/>
  <c r="I1497" i="10" s="1"/>
  <c r="G296" i="10"/>
  <c r="G279" i="10"/>
  <c r="G282" i="10"/>
  <c r="G286" i="10"/>
  <c r="G290" i="10"/>
  <c r="G294" i="10"/>
  <c r="H1045" i="10"/>
  <c r="I1115" i="10"/>
  <c r="G1380" i="10"/>
  <c r="M88" i="10"/>
  <c r="M64" i="10" s="1"/>
  <c r="M67" i="10"/>
  <c r="N83" i="10"/>
  <c r="N64" i="10"/>
  <c r="N40" i="10" s="1"/>
  <c r="N16" i="10" s="1"/>
  <c r="O59" i="10"/>
  <c r="O35" i="10" s="1"/>
  <c r="O11" i="10" s="1"/>
  <c r="O81" i="10"/>
  <c r="S12" i="10"/>
  <c r="H611" i="10"/>
  <c r="H609" i="10" s="1"/>
  <c r="G911" i="10"/>
  <c r="G915" i="10"/>
  <c r="H395" i="10"/>
  <c r="H393" i="10" s="1"/>
  <c r="I587" i="10"/>
  <c r="I585" i="10" s="1"/>
  <c r="I995" i="10"/>
  <c r="I993" i="10" s="1"/>
  <c r="H1589" i="10"/>
  <c r="H1591" i="10"/>
  <c r="G907" i="10"/>
  <c r="G919" i="10"/>
  <c r="G495" i="10"/>
  <c r="G471" i="10" s="1"/>
  <c r="G1356" i="10"/>
  <c r="R11" i="10"/>
  <c r="P1571" i="10"/>
  <c r="P12" i="10"/>
  <c r="I683" i="10"/>
  <c r="I681" i="10" s="1"/>
  <c r="I707" i="10"/>
  <c r="I705" i="10" s="1"/>
  <c r="G1116" i="10"/>
  <c r="G1164" i="10"/>
  <c r="I1355" i="10"/>
  <c r="I1353" i="10" s="1"/>
  <c r="I1379" i="10"/>
  <c r="I1377" i="10" s="1"/>
  <c r="I1427" i="10"/>
  <c r="I1425" i="10" s="1"/>
  <c r="I1578" i="10"/>
  <c r="I1835" i="10"/>
  <c r="I1833" i="10" s="1"/>
  <c r="I1979" i="10"/>
  <c r="I1977" i="10" s="1"/>
  <c r="I2027" i="10"/>
  <c r="I2025" i="10" s="1"/>
  <c r="G2032" i="10"/>
  <c r="I2051" i="10"/>
  <c r="I2049" i="10" s="1"/>
  <c r="G2056" i="10"/>
  <c r="H1049" i="10"/>
  <c r="I1187" i="10"/>
  <c r="I1185" i="10" s="1"/>
  <c r="T1041" i="10"/>
  <c r="T1569" i="10"/>
  <c r="Q11" i="10"/>
  <c r="G1274" i="10"/>
  <c r="T11" i="10"/>
  <c r="M1281" i="10"/>
  <c r="I731" i="10"/>
  <c r="I729" i="10" s="1"/>
  <c r="G1813" i="10"/>
  <c r="I2075" i="10"/>
  <c r="I2073" i="10" s="1"/>
  <c r="I2123" i="10"/>
  <c r="I2121" i="10" s="1"/>
  <c r="N1257" i="10"/>
  <c r="G1266" i="10"/>
  <c r="I38" i="10"/>
  <c r="I41" i="10"/>
  <c r="H55" i="10"/>
  <c r="G588" i="10"/>
  <c r="H1042" i="10"/>
  <c r="M489" i="10"/>
  <c r="N1569" i="10"/>
  <c r="M369" i="10"/>
  <c r="N1065" i="10"/>
  <c r="I45" i="10"/>
  <c r="H47" i="10"/>
  <c r="G732" i="10"/>
  <c r="I923" i="10"/>
  <c r="I921" i="10" s="1"/>
  <c r="I971" i="10"/>
  <c r="I969" i="10" s="1"/>
  <c r="I1046" i="10"/>
  <c r="G1069" i="10"/>
  <c r="I1072" i="10"/>
  <c r="G1080" i="10"/>
  <c r="G1088" i="10"/>
  <c r="I1235" i="10"/>
  <c r="I1233" i="10" s="1"/>
  <c r="I1573" i="10"/>
  <c r="I1575" i="10"/>
  <c r="H1586" i="10"/>
  <c r="H1588" i="10"/>
  <c r="H1592" i="10"/>
  <c r="I1763" i="10"/>
  <c r="I1761" i="10" s="1"/>
  <c r="G1768" i="10"/>
  <c r="I1787" i="10"/>
  <c r="I1785" i="10" s="1"/>
  <c r="G1792" i="10"/>
  <c r="H1573" i="10"/>
  <c r="M273" i="10"/>
  <c r="M1593" i="10"/>
  <c r="M1809" i="10"/>
  <c r="M897" i="10"/>
  <c r="S1571" i="10"/>
  <c r="S1043" i="10"/>
  <c r="Q33" i="10"/>
  <c r="M1043" i="10"/>
  <c r="M153" i="10"/>
  <c r="H1058" i="10"/>
  <c r="G1071" i="10"/>
  <c r="G1086" i="10"/>
  <c r="G1597" i="10"/>
  <c r="G1608" i="10"/>
  <c r="G1820" i="10"/>
  <c r="G1828" i="10"/>
  <c r="H56" i="10"/>
  <c r="G108" i="10"/>
  <c r="H107" i="10"/>
  <c r="H105" i="10" s="1"/>
  <c r="G66" i="10"/>
  <c r="G74" i="10"/>
  <c r="G78" i="10"/>
  <c r="I43" i="10"/>
  <c r="I47" i="10"/>
  <c r="I49" i="10"/>
  <c r="G324" i="10"/>
  <c r="G494" i="10"/>
  <c r="G470" i="10" s="1"/>
  <c r="G497" i="10"/>
  <c r="G473" i="10" s="1"/>
  <c r="G509" i="10"/>
  <c r="G485" i="10" s="1"/>
  <c r="G708" i="10"/>
  <c r="I875" i="10"/>
  <c r="I873" i="10" s="1"/>
  <c r="G910" i="10"/>
  <c r="G1087" i="10"/>
  <c r="I1163" i="10"/>
  <c r="I1161" i="10" s="1"/>
  <c r="G1188" i="10"/>
  <c r="G1236" i="10"/>
  <c r="I1064" i="10"/>
  <c r="I1451" i="10"/>
  <c r="I1449" i="10" s="1"/>
  <c r="G1456" i="10"/>
  <c r="I1547" i="10"/>
  <c r="I1545" i="10" s="1"/>
  <c r="I1600" i="10"/>
  <c r="H1580" i="10"/>
  <c r="G1594" i="10"/>
  <c r="I1580" i="10"/>
  <c r="G1810" i="10"/>
  <c r="I2099" i="10"/>
  <c r="I2097" i="10" s="1"/>
  <c r="G2104" i="10"/>
  <c r="G1082" i="10"/>
  <c r="I52" i="10"/>
  <c r="H1050" i="10"/>
  <c r="H1579" i="10"/>
  <c r="I1588" i="10"/>
  <c r="G1818" i="10"/>
  <c r="G1074" i="10"/>
  <c r="G1612" i="10"/>
  <c r="I1816" i="10"/>
  <c r="G1824" i="10"/>
  <c r="G69" i="10"/>
  <c r="G73" i="10"/>
  <c r="G77" i="10"/>
  <c r="I55" i="10"/>
  <c r="H179" i="10"/>
  <c r="H177" i="10" s="1"/>
  <c r="G328" i="10"/>
  <c r="G284" i="10"/>
  <c r="G493" i="10"/>
  <c r="G469" i="10" s="1"/>
  <c r="G504" i="10"/>
  <c r="G480" i="10" s="1"/>
  <c r="I563" i="10"/>
  <c r="I561" i="10" s="1"/>
  <c r="G568" i="10"/>
  <c r="G616" i="10"/>
  <c r="G660" i="10"/>
  <c r="G905" i="10"/>
  <c r="G909" i="10"/>
  <c r="G913" i="10"/>
  <c r="G917" i="10"/>
  <c r="H1052" i="10"/>
  <c r="I1045" i="10"/>
  <c r="I1047" i="10"/>
  <c r="I1050" i="10"/>
  <c r="H1060" i="10"/>
  <c r="H1062" i="10"/>
  <c r="G1066" i="10"/>
  <c r="I1053" i="10"/>
  <c r="G1624" i="10"/>
  <c r="G1648" i="10"/>
  <c r="I1691" i="10"/>
  <c r="I1689" i="10" s="1"/>
  <c r="G1696" i="10"/>
  <c r="G1615" i="10"/>
  <c r="I1715" i="10"/>
  <c r="I1713" i="10" s="1"/>
  <c r="G1720" i="10"/>
  <c r="I1739" i="10"/>
  <c r="I1737" i="10" s="1"/>
  <c r="G1744" i="10"/>
  <c r="G1610" i="10"/>
  <c r="G1586" i="10" s="1"/>
  <c r="H1587" i="10"/>
  <c r="G1840" i="10"/>
  <c r="G1864" i="10"/>
  <c r="I1907" i="10"/>
  <c r="I1905" i="10" s="1"/>
  <c r="G1912" i="10"/>
  <c r="I1931" i="10"/>
  <c r="I1929" i="10" s="1"/>
  <c r="G1936" i="10"/>
  <c r="I1955" i="10"/>
  <c r="I1953" i="10" s="1"/>
  <c r="G1960" i="10"/>
  <c r="G2080" i="10"/>
  <c r="G368" i="10"/>
  <c r="I34" i="10"/>
  <c r="G169" i="10"/>
  <c r="H1051" i="10"/>
  <c r="I1060" i="10"/>
  <c r="I1062" i="10"/>
  <c r="G1611" i="10"/>
  <c r="H43" i="10"/>
  <c r="G72" i="10"/>
  <c r="G80" i="10"/>
  <c r="G162" i="10"/>
  <c r="G281" i="10"/>
  <c r="G424" i="10"/>
  <c r="H971" i="10"/>
  <c r="H969" i="10" s="1"/>
  <c r="G972" i="10"/>
  <c r="H51" i="10"/>
  <c r="H42" i="10"/>
  <c r="I56" i="10"/>
  <c r="G204" i="10"/>
  <c r="H160" i="10"/>
  <c r="G163" i="10"/>
  <c r="G167" i="10"/>
  <c r="G175" i="10"/>
  <c r="G370" i="10"/>
  <c r="G346" i="10" s="1"/>
  <c r="G520" i="10"/>
  <c r="H496" i="10"/>
  <c r="H472" i="10" s="1"/>
  <c r="H1053" i="10"/>
  <c r="I1051" i="10"/>
  <c r="I1582" i="10"/>
  <c r="G1822" i="10"/>
  <c r="G1830" i="10"/>
  <c r="I1883" i="10"/>
  <c r="I1881" i="10" s="1"/>
  <c r="G2128" i="10"/>
  <c r="G75" i="10"/>
  <c r="G363" i="10"/>
  <c r="G267" i="10" s="1"/>
  <c r="G61" i="10"/>
  <c r="G37" i="10" s="1"/>
  <c r="G68" i="10"/>
  <c r="G76" i="10"/>
  <c r="H54" i="10"/>
  <c r="G170" i="10"/>
  <c r="G278" i="10"/>
  <c r="I376" i="10"/>
  <c r="I352" i="10" s="1"/>
  <c r="G384" i="10"/>
  <c r="G360" i="10" s="1"/>
  <c r="H1057" i="10"/>
  <c r="I1139" i="10"/>
  <c r="I1137" i="10" s="1"/>
  <c r="G1140" i="10"/>
  <c r="I1068" i="10"/>
  <c r="I1042" i="10"/>
  <c r="H1061" i="10"/>
  <c r="H1584" i="10"/>
  <c r="I1587" i="10"/>
  <c r="G1599" i="10"/>
  <c r="G1606" i="10"/>
  <c r="G1614" i="10"/>
  <c r="G70" i="10"/>
  <c r="I48" i="10"/>
  <c r="G184" i="10"/>
  <c r="G232" i="10"/>
  <c r="G876" i="10"/>
  <c r="I947" i="10"/>
  <c r="I945" i="10" s="1"/>
  <c r="H1054" i="10"/>
  <c r="H1064" i="10"/>
  <c r="I1307" i="10"/>
  <c r="G1308" i="10"/>
  <c r="I1331" i="10"/>
  <c r="I1329" i="10" s="1"/>
  <c r="I1579" i="10"/>
  <c r="H1581" i="10"/>
  <c r="G783" i="10"/>
  <c r="G786" i="10"/>
  <c r="G790" i="10"/>
  <c r="G794" i="10"/>
  <c r="G798" i="10"/>
  <c r="G898" i="10"/>
  <c r="H1063" i="10"/>
  <c r="H1055" i="10"/>
  <c r="G1073" i="10"/>
  <c r="G1081" i="10"/>
  <c r="G1085" i="10"/>
  <c r="G1262" i="10"/>
  <c r="G1265" i="10"/>
  <c r="G1269" i="10"/>
  <c r="G1273" i="10"/>
  <c r="G1277" i="10"/>
  <c r="G1552" i="10"/>
  <c r="G1607" i="10"/>
  <c r="G288" i="10"/>
  <c r="G466" i="10"/>
  <c r="G501" i="10"/>
  <c r="G477" i="10" s="1"/>
  <c r="G505" i="10"/>
  <c r="G481" i="10" s="1"/>
  <c r="G500" i="10"/>
  <c r="G476" i="10" s="1"/>
  <c r="G508" i="10"/>
  <c r="G484" i="10" s="1"/>
  <c r="G512" i="10"/>
  <c r="G488" i="10" s="1"/>
  <c r="G787" i="10"/>
  <c r="G828" i="10"/>
  <c r="I851" i="10"/>
  <c r="I849" i="10" s="1"/>
  <c r="G856" i="10"/>
  <c r="G903" i="10"/>
  <c r="G906" i="10"/>
  <c r="G914" i="10"/>
  <c r="G918" i="10"/>
  <c r="G948" i="10"/>
  <c r="G1020" i="10"/>
  <c r="I1061" i="10"/>
  <c r="I1054" i="10"/>
  <c r="I1264" i="10"/>
  <c r="G1480" i="10"/>
  <c r="I1523" i="10"/>
  <c r="I1521" i="10" s="1"/>
  <c r="G1528" i="10"/>
  <c r="H1575" i="10"/>
  <c r="I1577" i="10"/>
  <c r="I1585" i="10"/>
  <c r="H1590" i="10"/>
  <c r="G1672" i="10"/>
  <c r="H1585" i="10"/>
  <c r="I1586" i="10"/>
  <c r="G1888" i="10"/>
  <c r="G1984" i="10"/>
  <c r="I2003" i="10"/>
  <c r="I2001" i="10" s="1"/>
  <c r="G2008" i="10"/>
  <c r="G1831" i="10"/>
  <c r="H995" i="10"/>
  <c r="G996" i="10"/>
  <c r="H46" i="10"/>
  <c r="G544" i="10"/>
  <c r="I496" i="10"/>
  <c r="I472" i="10" s="1"/>
  <c r="G852" i="10"/>
  <c r="H780" i="10"/>
  <c r="I46" i="10"/>
  <c r="I280" i="10"/>
  <c r="I780" i="10"/>
  <c r="I803" i="10"/>
  <c r="I801" i="10" s="1"/>
  <c r="G924" i="10"/>
  <c r="H900" i="10"/>
  <c r="H1068" i="10"/>
  <c r="H1046" i="10"/>
  <c r="H1600" i="10"/>
  <c r="I1596" i="10"/>
  <c r="I1643" i="10"/>
  <c r="I1641" i="10" s="1"/>
  <c r="G1603" i="10"/>
  <c r="H64" i="10"/>
  <c r="G112" i="10"/>
  <c r="I64" i="10"/>
  <c r="I156" i="10"/>
  <c r="I39" i="10"/>
  <c r="H45" i="10"/>
  <c r="G166" i="10"/>
  <c r="G292" i="10"/>
  <c r="I323" i="10"/>
  <c r="I321" i="10" s="1"/>
  <c r="G380" i="10"/>
  <c r="G356" i="10" s="1"/>
  <c r="G400" i="10"/>
  <c r="H376" i="10"/>
  <c r="H352" i="10" s="1"/>
  <c r="I419" i="10"/>
  <c r="I417" i="10" s="1"/>
  <c r="G353" i="10"/>
  <c r="G357" i="10"/>
  <c r="G361" i="10"/>
  <c r="G636" i="10"/>
  <c r="I635" i="10"/>
  <c r="I633" i="10" s="1"/>
  <c r="I784" i="10"/>
  <c r="I827" i="10"/>
  <c r="I825" i="10" s="1"/>
  <c r="H1816" i="10"/>
  <c r="G1814" i="10"/>
  <c r="G71" i="10"/>
  <c r="G79" i="10"/>
  <c r="H38" i="10"/>
  <c r="H49" i="10"/>
  <c r="I50" i="10"/>
  <c r="H203" i="10"/>
  <c r="H201" i="10" s="1"/>
  <c r="G228" i="10"/>
  <c r="G161" i="10"/>
  <c r="G165" i="10"/>
  <c r="G388" i="10"/>
  <c r="G364" i="10" s="1"/>
  <c r="G448" i="10"/>
  <c r="I1057" i="10"/>
  <c r="G1428" i="10"/>
  <c r="G1452" i="10"/>
  <c r="H1451" i="10"/>
  <c r="H1449" i="10" s="1"/>
  <c r="H41" i="10"/>
  <c r="I42" i="10"/>
  <c r="H50" i="10"/>
  <c r="I51" i="10"/>
  <c r="H53" i="10"/>
  <c r="I54" i="10"/>
  <c r="G154" i="10"/>
  <c r="G208" i="10"/>
  <c r="G164" i="10"/>
  <c r="G168" i="10"/>
  <c r="G172" i="10"/>
  <c r="G176" i="10"/>
  <c r="G304" i="10"/>
  <c r="G285" i="10"/>
  <c r="G289" i="10"/>
  <c r="G293" i="10"/>
  <c r="H419" i="10"/>
  <c r="H417" i="10" s="1"/>
  <c r="G389" i="10"/>
  <c r="G365" i="10" s="1"/>
  <c r="H515" i="10"/>
  <c r="H513" i="10" s="1"/>
  <c r="G804" i="10"/>
  <c r="I1056" i="10"/>
  <c r="I1260" i="10"/>
  <c r="G1332" i="10"/>
  <c r="H1260" i="10"/>
  <c r="G1263" i="10"/>
  <c r="G1270" i="10"/>
  <c r="G1278" i="10"/>
  <c r="G1598" i="10"/>
  <c r="G1601" i="10"/>
  <c r="G1605" i="10"/>
  <c r="G1609" i="10"/>
  <c r="G1613" i="10"/>
  <c r="I1812" i="10"/>
  <c r="I1859" i="10"/>
  <c r="I1857" i="10" s="1"/>
  <c r="G1819" i="10"/>
  <c r="G1823" i="10"/>
  <c r="G1827" i="10"/>
  <c r="G795" i="10"/>
  <c r="G782" i="10"/>
  <c r="G1000" i="10"/>
  <c r="G1070" i="10"/>
  <c r="G1075" i="10"/>
  <c r="G1079" i="10"/>
  <c r="H1056" i="10"/>
  <c r="I539" i="10"/>
  <c r="I537" i="10" s="1"/>
  <c r="H563" i="10"/>
  <c r="H561" i="10" s="1"/>
  <c r="H1582" i="10"/>
  <c r="I1583" i="10"/>
  <c r="G778" i="10"/>
  <c r="G799" i="10"/>
  <c r="H875" i="10"/>
  <c r="H873" i="10" s="1"/>
  <c r="G1275" i="10"/>
  <c r="G1279" i="10"/>
  <c r="G65" i="10"/>
  <c r="G88" i="10"/>
  <c r="G132" i="10"/>
  <c r="H131" i="10"/>
  <c r="G444" i="10"/>
  <c r="H443" i="10"/>
  <c r="H60" i="10"/>
  <c r="G84" i="10"/>
  <c r="H83" i="10"/>
  <c r="G300" i="10"/>
  <c r="H276" i="10"/>
  <c r="H299" i="10"/>
  <c r="G664" i="10"/>
  <c r="H659" i="10"/>
  <c r="I443" i="10"/>
  <c r="G592" i="10"/>
  <c r="H587" i="10"/>
  <c r="I659" i="10"/>
  <c r="I657" i="10" s="1"/>
  <c r="G880" i="10"/>
  <c r="G928" i="10"/>
  <c r="H923" i="10"/>
  <c r="G902" i="10"/>
  <c r="G1360" i="10"/>
  <c r="H1355" i="10"/>
  <c r="G2124" i="10"/>
  <c r="H2123" i="10"/>
  <c r="I60" i="10"/>
  <c r="H156" i="10"/>
  <c r="G159" i="10"/>
  <c r="I227" i="10"/>
  <c r="I225" i="10" s="1"/>
  <c r="I276" i="10"/>
  <c r="G396" i="10"/>
  <c r="H372" i="10"/>
  <c r="H348" i="10" s="1"/>
  <c r="G375" i="10"/>
  <c r="G351" i="10" s="1"/>
  <c r="I492" i="10"/>
  <c r="I468" i="10" s="1"/>
  <c r="I515" i="10"/>
  <c r="G498" i="10"/>
  <c r="G474" i="10" s="1"/>
  <c r="G502" i="10"/>
  <c r="G478" i="10" s="1"/>
  <c r="G506" i="10"/>
  <c r="G482" i="10" s="1"/>
  <c r="G510" i="10"/>
  <c r="G486" i="10" s="1"/>
  <c r="G540" i="10"/>
  <c r="G612" i="10"/>
  <c r="I611" i="10"/>
  <c r="I609" i="10" s="1"/>
  <c r="G640" i="10"/>
  <c r="H635" i="10"/>
  <c r="H904" i="10"/>
  <c r="G901" i="10"/>
  <c r="I904" i="10"/>
  <c r="G908" i="10"/>
  <c r="G912" i="10"/>
  <c r="G916" i="10"/>
  <c r="G920" i="10"/>
  <c r="G1168" i="10"/>
  <c r="H1072" i="10"/>
  <c r="G1956" i="10"/>
  <c r="H1955" i="10"/>
  <c r="G736" i="10"/>
  <c r="H731" i="10"/>
  <c r="G516" i="10"/>
  <c r="H492" i="10"/>
  <c r="H468" i="10" s="1"/>
  <c r="I107" i="10"/>
  <c r="I160" i="10"/>
  <c r="I179" i="10"/>
  <c r="I203" i="10"/>
  <c r="I372" i="10"/>
  <c r="I348" i="10" s="1"/>
  <c r="I395" i="10"/>
  <c r="G378" i="10"/>
  <c r="G354" i="10" s="1"/>
  <c r="G382" i="10"/>
  <c r="G358" i="10" s="1"/>
  <c r="G386" i="10"/>
  <c r="G362" i="10" s="1"/>
  <c r="G390" i="10"/>
  <c r="G366" i="10" s="1"/>
  <c r="G420" i="10"/>
  <c r="G564" i="10"/>
  <c r="G832" i="10"/>
  <c r="H827" i="10"/>
  <c r="G791" i="10"/>
  <c r="G1024" i="10"/>
  <c r="H1019" i="10"/>
  <c r="H1059" i="10"/>
  <c r="G1817" i="10"/>
  <c r="G1821" i="10"/>
  <c r="G1825" i="10"/>
  <c r="G1829" i="10"/>
  <c r="G1932" i="10"/>
  <c r="H1931" i="10"/>
  <c r="G712" i="10"/>
  <c r="H707" i="10"/>
  <c r="G808" i="10"/>
  <c r="H803" i="10"/>
  <c r="H947" i="10"/>
  <c r="G976" i="10"/>
  <c r="I1049" i="10"/>
  <c r="I1052" i="10"/>
  <c r="G1083" i="10"/>
  <c r="G1192" i="10"/>
  <c r="H1187" i="10"/>
  <c r="G1336" i="10"/>
  <c r="H1331" i="10"/>
  <c r="H1264" i="10"/>
  <c r="G1267" i="10"/>
  <c r="G1271" i="10"/>
  <c r="G1620" i="10"/>
  <c r="H1596" i="10"/>
  <c r="H1619" i="10"/>
  <c r="G1668" i="10"/>
  <c r="H1667" i="10"/>
  <c r="G1716" i="10"/>
  <c r="H1715" i="10"/>
  <c r="G1764" i="10"/>
  <c r="H1763" i="10"/>
  <c r="G1860" i="10"/>
  <c r="H1859" i="10"/>
  <c r="G2052" i="10"/>
  <c r="H2051" i="10"/>
  <c r="G688" i="10"/>
  <c r="H683" i="10"/>
  <c r="H784" i="10"/>
  <c r="G781" i="10"/>
  <c r="G788" i="10"/>
  <c r="G792" i="10"/>
  <c r="G796" i="10"/>
  <c r="G800" i="10"/>
  <c r="H851" i="10"/>
  <c r="G952" i="10"/>
  <c r="H1163" i="10"/>
  <c r="G1836" i="10"/>
  <c r="H1812" i="10"/>
  <c r="H1835" i="10"/>
  <c r="G1815" i="10"/>
  <c r="G2028" i="10"/>
  <c r="H2027" i="10"/>
  <c r="G1144" i="10"/>
  <c r="H1139" i="10"/>
  <c r="H1235" i="10"/>
  <c r="G1312" i="10"/>
  <c r="H1307" i="10"/>
  <c r="G1432" i="10"/>
  <c r="H1427" i="10"/>
  <c r="G1644" i="10"/>
  <c r="H1643" i="10"/>
  <c r="G1692" i="10"/>
  <c r="H1691" i="10"/>
  <c r="G1740" i="10"/>
  <c r="H1739" i="10"/>
  <c r="G1788" i="10"/>
  <c r="H1787" i="10"/>
  <c r="G1908" i="10"/>
  <c r="H1907" i="10"/>
  <c r="G2004" i="10"/>
  <c r="H2003" i="10"/>
  <c r="G2100" i="10"/>
  <c r="H2099" i="10"/>
  <c r="G1120" i="10"/>
  <c r="H1115" i="10"/>
  <c r="G1240" i="10"/>
  <c r="G1261" i="10"/>
  <c r="G1268" i="10"/>
  <c r="G1272" i="10"/>
  <c r="G1276" i="10"/>
  <c r="G1280" i="10"/>
  <c r="G1384" i="10"/>
  <c r="H1379" i="10"/>
  <c r="G1884" i="10"/>
  <c r="H1883" i="10"/>
  <c r="G1980" i="10"/>
  <c r="H1979" i="10"/>
  <c r="G2076" i="10"/>
  <c r="H2075" i="10"/>
  <c r="G1476" i="10"/>
  <c r="H1475" i="10"/>
  <c r="G1500" i="10"/>
  <c r="H1499" i="10"/>
  <c r="G1524" i="10"/>
  <c r="H1523" i="10"/>
  <c r="G1548" i="10"/>
  <c r="H1547" i="10"/>
  <c r="F688" i="10"/>
  <c r="G39" i="10" l="1"/>
  <c r="G34" i="10"/>
  <c r="G263" i="10"/>
  <c r="H256" i="10"/>
  <c r="G250" i="10"/>
  <c r="G257" i="10"/>
  <c r="G271" i="10"/>
  <c r="I256" i="10"/>
  <c r="G270" i="10"/>
  <c r="G1592" i="10"/>
  <c r="G253" i="10"/>
  <c r="G269" i="10"/>
  <c r="G260" i="10"/>
  <c r="G266" i="10"/>
  <c r="H252" i="10"/>
  <c r="G265" i="10"/>
  <c r="G254" i="10"/>
  <c r="G262" i="10"/>
  <c r="G261" i="10"/>
  <c r="G258" i="10"/>
  <c r="I252" i="10"/>
  <c r="G264" i="10"/>
  <c r="G255" i="10"/>
  <c r="G272" i="10"/>
  <c r="G268" i="10"/>
  <c r="G1580" i="10"/>
  <c r="S1257" i="10"/>
  <c r="H1091" i="10"/>
  <c r="H1067" i="10" s="1"/>
  <c r="G1288" i="10"/>
  <c r="G1264" i="10" s="1"/>
  <c r="G51" i="10"/>
  <c r="G1284" i="10"/>
  <c r="G1260" i="10" s="1"/>
  <c r="G1042" i="10"/>
  <c r="I1305" i="10"/>
  <c r="I1281" i="10" s="1"/>
  <c r="I1283" i="10"/>
  <c r="I1259" i="10" s="1"/>
  <c r="H1283" i="10"/>
  <c r="H1259" i="10" s="1"/>
  <c r="G1053" i="10"/>
  <c r="I1113" i="10"/>
  <c r="I1089" i="10" s="1"/>
  <c r="I1065" i="10" s="1"/>
  <c r="I1091" i="10"/>
  <c r="G1092" i="10"/>
  <c r="G1068" i="10" s="1"/>
  <c r="G1096" i="10"/>
  <c r="G1072" i="10" s="1"/>
  <c r="G54" i="10"/>
  <c r="S345" i="10"/>
  <c r="G1049" i="10"/>
  <c r="H10" i="10"/>
  <c r="G1578" i="10"/>
  <c r="G53" i="10"/>
  <c r="S1569" i="10"/>
  <c r="P1569" i="10"/>
  <c r="S465" i="10"/>
  <c r="P1065" i="10"/>
  <c r="S1065" i="10"/>
  <c r="P1257" i="10"/>
  <c r="P465" i="10"/>
  <c r="G56" i="10"/>
  <c r="S33" i="10"/>
  <c r="G43" i="10"/>
  <c r="Q9" i="10"/>
  <c r="P33" i="10"/>
  <c r="G225" i="10"/>
  <c r="O57" i="10"/>
  <c r="O33" i="10" s="1"/>
  <c r="O9" i="10" s="1"/>
  <c r="M43" i="10"/>
  <c r="M19" i="10" s="1"/>
  <c r="M40" i="10"/>
  <c r="M16" i="10" s="1"/>
  <c r="G1573" i="10"/>
  <c r="H155" i="10"/>
  <c r="H23" i="10"/>
  <c r="G969" i="10"/>
  <c r="I31" i="10"/>
  <c r="H17" i="10"/>
  <c r="G900" i="10"/>
  <c r="P11" i="10"/>
  <c r="G42" i="10"/>
  <c r="G1058" i="10"/>
  <c r="G1063" i="10"/>
  <c r="G780" i="10"/>
  <c r="G50" i="10"/>
  <c r="I14" i="10"/>
  <c r="G46" i="10"/>
  <c r="I13" i="10"/>
  <c r="H30" i="10"/>
  <c r="H18" i="10"/>
  <c r="N81" i="10"/>
  <c r="N59" i="10"/>
  <c r="N35" i="10" s="1"/>
  <c r="N11" i="10" s="1"/>
  <c r="M83" i="10"/>
  <c r="M59" i="10" s="1"/>
  <c r="S11" i="10"/>
  <c r="H28" i="10"/>
  <c r="G971" i="10"/>
  <c r="G873" i="10"/>
  <c r="G1587" i="10"/>
  <c r="G1062" i="10"/>
  <c r="G1584" i="10"/>
  <c r="G1591" i="10"/>
  <c r="I20" i="10"/>
  <c r="G561" i="10"/>
  <c r="G995" i="10"/>
  <c r="H15" i="10"/>
  <c r="G1061" i="10"/>
  <c r="T9" i="10"/>
  <c r="H993" i="10"/>
  <c r="G993" i="10" s="1"/>
  <c r="G276" i="10"/>
  <c r="G1047" i="10"/>
  <c r="G496" i="10"/>
  <c r="G472" i="10" s="1"/>
  <c r="I27" i="10"/>
  <c r="G1449" i="10"/>
  <c r="G45" i="10"/>
  <c r="H40" i="10"/>
  <c r="H31" i="10"/>
  <c r="G1589" i="10"/>
  <c r="I40" i="10"/>
  <c r="H20" i="10"/>
  <c r="G49" i="10"/>
  <c r="G1588" i="10"/>
  <c r="G1570" i="10"/>
  <c r="H13" i="10"/>
  <c r="I30" i="10"/>
  <c r="G280" i="10"/>
  <c r="G376" i="10"/>
  <c r="G352" i="10" s="1"/>
  <c r="H32" i="10"/>
  <c r="G156" i="10"/>
  <c r="G1600" i="10"/>
  <c r="G1050" i="10"/>
  <c r="M1257" i="10"/>
  <c r="M1569" i="10"/>
  <c r="G1581" i="10"/>
  <c r="I21" i="10"/>
  <c r="G1816" i="10"/>
  <c r="I1257" i="10"/>
  <c r="I19" i="10"/>
  <c r="N1041" i="10"/>
  <c r="M1065" i="10"/>
  <c r="H27" i="10"/>
  <c r="H371" i="10"/>
  <c r="H347" i="10" s="1"/>
  <c r="G1046" i="10"/>
  <c r="G44" i="10"/>
  <c r="M465" i="10"/>
  <c r="M345" i="10"/>
  <c r="G1583" i="10"/>
  <c r="G55" i="10"/>
  <c r="I24" i="10"/>
  <c r="I32" i="10"/>
  <c r="I1576" i="10"/>
  <c r="H29" i="10"/>
  <c r="G1057" i="10"/>
  <c r="I23" i="10"/>
  <c r="I1595" i="10"/>
  <c r="G1054" i="10"/>
  <c r="G48" i="10"/>
  <c r="I777" i="10"/>
  <c r="I1044" i="10"/>
  <c r="I1067" i="10"/>
  <c r="G492" i="10"/>
  <c r="G468" i="10" s="1"/>
  <c r="I1593" i="10"/>
  <c r="I15" i="10"/>
  <c r="I22" i="10"/>
  <c r="G1575" i="10"/>
  <c r="G875" i="10"/>
  <c r="G1051" i="10"/>
  <c r="G64" i="10"/>
  <c r="H25" i="10"/>
  <c r="H22" i="10"/>
  <c r="I17" i="10"/>
  <c r="I897" i="10"/>
  <c r="I26" i="10"/>
  <c r="H491" i="10"/>
  <c r="H467" i="10" s="1"/>
  <c r="G41" i="10"/>
  <c r="H24" i="10"/>
  <c r="G539" i="10"/>
  <c r="G160" i="10"/>
  <c r="I28" i="10"/>
  <c r="G1590" i="10"/>
  <c r="G47" i="10"/>
  <c r="I1048" i="10"/>
  <c r="G1577" i="10"/>
  <c r="I899" i="10"/>
  <c r="I10" i="10"/>
  <c r="G1055" i="10"/>
  <c r="G537" i="10"/>
  <c r="G52" i="10"/>
  <c r="H26" i="10"/>
  <c r="H19" i="10"/>
  <c r="I29" i="10"/>
  <c r="H21" i="10"/>
  <c r="H1044" i="10"/>
  <c r="G1582" i="10"/>
  <c r="G1579" i="10"/>
  <c r="I779" i="10"/>
  <c r="G321" i="10"/>
  <c r="I1811" i="10"/>
  <c r="G1059" i="10"/>
  <c r="G419" i="10"/>
  <c r="G563" i="10"/>
  <c r="G323" i="10"/>
  <c r="I18" i="10"/>
  <c r="I1809" i="10"/>
  <c r="I1572" i="10"/>
  <c r="I25" i="10"/>
  <c r="I275" i="10"/>
  <c r="G1056" i="10"/>
  <c r="H36" i="10"/>
  <c r="G1052" i="10"/>
  <c r="I36" i="10"/>
  <c r="G611" i="10"/>
  <c r="G1451" i="10"/>
  <c r="G1585" i="10"/>
  <c r="G60" i="10"/>
  <c r="G1574" i="10"/>
  <c r="H14" i="10"/>
  <c r="H1576" i="10"/>
  <c r="I273" i="10"/>
  <c r="H1521" i="10"/>
  <c r="G1521" i="10" s="1"/>
  <c r="G1523" i="10"/>
  <c r="H1977" i="10"/>
  <c r="G1977" i="10" s="1"/>
  <c r="G1979" i="10"/>
  <c r="H2097" i="10"/>
  <c r="G2097" i="10" s="1"/>
  <c r="G2099" i="10"/>
  <c r="H1737" i="10"/>
  <c r="G1737" i="10" s="1"/>
  <c r="G1739" i="10"/>
  <c r="H1305" i="10"/>
  <c r="G1307" i="10"/>
  <c r="H1811" i="10"/>
  <c r="H1833" i="10"/>
  <c r="G1835" i="10"/>
  <c r="H1595" i="10"/>
  <c r="H1617" i="10"/>
  <c r="G1619" i="10"/>
  <c r="H1017" i="10"/>
  <c r="G1017" i="10" s="1"/>
  <c r="G1019" i="10"/>
  <c r="I393" i="10"/>
  <c r="I371" i="10"/>
  <c r="I347" i="10" s="1"/>
  <c r="G395" i="10"/>
  <c r="G443" i="10"/>
  <c r="H441" i="10"/>
  <c r="H1377" i="10"/>
  <c r="G1377" i="10" s="1"/>
  <c r="G1379" i="10"/>
  <c r="H1161" i="10"/>
  <c r="G1161" i="10" s="1"/>
  <c r="G1163" i="10"/>
  <c r="H1761" i="10"/>
  <c r="G1761" i="10" s="1"/>
  <c r="G1763" i="10"/>
  <c r="H1665" i="10"/>
  <c r="G1665" i="10" s="1"/>
  <c r="G1667" i="10"/>
  <c r="I177" i="10"/>
  <c r="I155" i="10"/>
  <c r="H1953" i="10"/>
  <c r="G1953" i="10" s="1"/>
  <c r="G1955" i="10"/>
  <c r="H633" i="10"/>
  <c r="G633" i="10" s="1"/>
  <c r="G635" i="10"/>
  <c r="H2121" i="10"/>
  <c r="G2123" i="10"/>
  <c r="H921" i="10"/>
  <c r="G923" i="10"/>
  <c r="H899" i="10"/>
  <c r="G587" i="10"/>
  <c r="H585" i="10"/>
  <c r="G585" i="10" s="1"/>
  <c r="I441" i="10"/>
  <c r="H657" i="10"/>
  <c r="G657" i="10" s="1"/>
  <c r="G659" i="10"/>
  <c r="H489" i="10"/>
  <c r="H465" i="10" s="1"/>
  <c r="H153" i="10"/>
  <c r="H1545" i="10"/>
  <c r="G1545" i="10" s="1"/>
  <c r="G1547" i="10"/>
  <c r="H1497" i="10"/>
  <c r="G1497" i="10" s="1"/>
  <c r="G1499" i="10"/>
  <c r="H2073" i="10"/>
  <c r="G2073" i="10" s="1"/>
  <c r="G2075" i="10"/>
  <c r="H1881" i="10"/>
  <c r="G1881" i="10" s="1"/>
  <c r="G1883" i="10"/>
  <c r="H1113" i="10"/>
  <c r="G1115" i="10"/>
  <c r="H2001" i="10"/>
  <c r="G2001" i="10" s="1"/>
  <c r="G2003" i="10"/>
  <c r="H1785" i="10"/>
  <c r="G1785" i="10" s="1"/>
  <c r="G1787" i="10"/>
  <c r="H1689" i="10"/>
  <c r="G1689" i="10" s="1"/>
  <c r="G1691" i="10"/>
  <c r="H1425" i="10"/>
  <c r="G1425" i="10" s="1"/>
  <c r="G1427" i="10"/>
  <c r="H1233" i="10"/>
  <c r="G1233" i="10" s="1"/>
  <c r="G1235" i="10"/>
  <c r="G1812" i="10"/>
  <c r="G1064" i="10"/>
  <c r="G1045" i="10"/>
  <c r="G1596" i="10"/>
  <c r="H1329" i="10"/>
  <c r="G1329" i="10" s="1"/>
  <c r="G1331" i="10"/>
  <c r="G784" i="10"/>
  <c r="H1048" i="10"/>
  <c r="I513" i="10"/>
  <c r="I489" i="10" s="1"/>
  <c r="I465" i="10" s="1"/>
  <c r="I491" i="10"/>
  <c r="I467" i="10" s="1"/>
  <c r="G372" i="10"/>
  <c r="G348" i="10" s="1"/>
  <c r="G904" i="10"/>
  <c r="G417" i="10"/>
  <c r="H369" i="10"/>
  <c r="H81" i="10"/>
  <c r="H59" i="10"/>
  <c r="G83" i="10"/>
  <c r="G515" i="10"/>
  <c r="G179" i="10"/>
  <c r="H129" i="10"/>
  <c r="G129" i="10" s="1"/>
  <c r="G131" i="10"/>
  <c r="H1473" i="10"/>
  <c r="G1473" i="10" s="1"/>
  <c r="G1475" i="10"/>
  <c r="H1905" i="10"/>
  <c r="G1905" i="10" s="1"/>
  <c r="G1907" i="10"/>
  <c r="H1641" i="10"/>
  <c r="G1641" i="10" s="1"/>
  <c r="G1643" i="10"/>
  <c r="I201" i="10"/>
  <c r="G201" i="10" s="1"/>
  <c r="G203" i="10"/>
  <c r="G299" i="10"/>
  <c r="H297" i="10"/>
  <c r="H275" i="10"/>
  <c r="H2025" i="10"/>
  <c r="G2025" i="10" s="1"/>
  <c r="G2027" i="10"/>
  <c r="H2049" i="10"/>
  <c r="G2049" i="10" s="1"/>
  <c r="G2051" i="10"/>
  <c r="H1572" i="10"/>
  <c r="H1185" i="10"/>
  <c r="G1185" i="10" s="1"/>
  <c r="G1187" i="10"/>
  <c r="H801" i="10"/>
  <c r="G803" i="10"/>
  <c r="H779" i="10"/>
  <c r="H1929" i="10"/>
  <c r="G1929" i="10" s="1"/>
  <c r="G1931" i="10"/>
  <c r="H1137" i="10"/>
  <c r="G1137" i="10" s="1"/>
  <c r="G1139" i="10"/>
  <c r="G1060" i="10"/>
  <c r="H849" i="10"/>
  <c r="G849" i="10" s="1"/>
  <c r="G851" i="10"/>
  <c r="H681" i="10"/>
  <c r="G681" i="10" s="1"/>
  <c r="G683" i="10"/>
  <c r="H1857" i="10"/>
  <c r="G1857" i="10" s="1"/>
  <c r="G1859" i="10"/>
  <c r="H1713" i="10"/>
  <c r="G1713" i="10" s="1"/>
  <c r="G1715" i="10"/>
  <c r="H945" i="10"/>
  <c r="G945" i="10" s="1"/>
  <c r="G947" i="10"/>
  <c r="H705" i="10"/>
  <c r="G705" i="10" s="1"/>
  <c r="G707" i="10"/>
  <c r="H825" i="10"/>
  <c r="G825" i="10" s="1"/>
  <c r="G827" i="10"/>
  <c r="G227" i="10"/>
  <c r="I105" i="10"/>
  <c r="I57" i="10" s="1"/>
  <c r="I59" i="10"/>
  <c r="H729" i="10"/>
  <c r="G729" i="10" s="1"/>
  <c r="G731" i="10"/>
  <c r="H1353" i="10"/>
  <c r="G1353" i="10" s="1"/>
  <c r="G1355" i="10"/>
  <c r="G609" i="10"/>
  <c r="G107" i="10"/>
  <c r="M249" i="10" l="1"/>
  <c r="P249" i="10"/>
  <c r="G256" i="10"/>
  <c r="I251" i="10"/>
  <c r="G252" i="10"/>
  <c r="H251" i="10"/>
  <c r="S249" i="10"/>
  <c r="H1281" i="10"/>
  <c r="H1257" i="10" s="1"/>
  <c r="H1089" i="10"/>
  <c r="H1065" i="10" s="1"/>
  <c r="G1283" i="10"/>
  <c r="G1259" i="10" s="1"/>
  <c r="G1091" i="10"/>
  <c r="G1067" i="10" s="1"/>
  <c r="G10" i="10"/>
  <c r="G2121" i="10"/>
  <c r="H35" i="10"/>
  <c r="S1041" i="10"/>
  <c r="P1041" i="10"/>
  <c r="M35" i="10"/>
  <c r="M11" i="10" s="1"/>
  <c r="G26" i="10"/>
  <c r="G40" i="10"/>
  <c r="G14" i="10"/>
  <c r="G1044" i="10"/>
  <c r="G15" i="10"/>
  <c r="G27" i="10"/>
  <c r="I1571" i="10"/>
  <c r="I1041" i="10"/>
  <c r="G29" i="10"/>
  <c r="G25" i="10"/>
  <c r="G30" i="10"/>
  <c r="G21" i="10"/>
  <c r="N57" i="10"/>
  <c r="M81" i="10"/>
  <c r="G31" i="10"/>
  <c r="I1569" i="10"/>
  <c r="G28" i="10"/>
  <c r="G491" i="10"/>
  <c r="G467" i="10" s="1"/>
  <c r="G24" i="10"/>
  <c r="G22" i="10"/>
  <c r="H1043" i="10"/>
  <c r="I16" i="10"/>
  <c r="G18" i="10"/>
  <c r="G19" i="10"/>
  <c r="G13" i="10"/>
  <c r="G36" i="10"/>
  <c r="G1576" i="10"/>
  <c r="H16" i="10"/>
  <c r="G20" i="10"/>
  <c r="M1041" i="10"/>
  <c r="G32" i="10"/>
  <c r="H1571" i="10"/>
  <c r="I12" i="10"/>
  <c r="G17" i="10"/>
  <c r="I1043" i="10"/>
  <c r="G23" i="10"/>
  <c r="G275" i="10"/>
  <c r="G1811" i="10"/>
  <c r="G1048" i="10"/>
  <c r="G779" i="10"/>
  <c r="H12" i="10"/>
  <c r="G371" i="10"/>
  <c r="H273" i="10"/>
  <c r="G297" i="10"/>
  <c r="H57" i="10"/>
  <c r="H33" i="10" s="1"/>
  <c r="G81" i="10"/>
  <c r="G513" i="10"/>
  <c r="H897" i="10"/>
  <c r="G921" i="10"/>
  <c r="I153" i="10"/>
  <c r="I33" i="10" s="1"/>
  <c r="H1593" i="10"/>
  <c r="G1617" i="10"/>
  <c r="G1305" i="10"/>
  <c r="G1281" i="10" s="1"/>
  <c r="G105" i="10"/>
  <c r="G1113" i="10"/>
  <c r="G1089" i="10" s="1"/>
  <c r="G177" i="10"/>
  <c r="G1595" i="10"/>
  <c r="H777" i="10"/>
  <c r="G801" i="10"/>
  <c r="I369" i="10"/>
  <c r="I345" i="10" s="1"/>
  <c r="I249" i="10" s="1"/>
  <c r="G393" i="10"/>
  <c r="H1809" i="10"/>
  <c r="G1833" i="10"/>
  <c r="G59" i="10"/>
  <c r="G1572" i="10"/>
  <c r="I35" i="10"/>
  <c r="G155" i="10"/>
  <c r="G899" i="10"/>
  <c r="G441" i="10"/>
  <c r="H345" i="10"/>
  <c r="H249" i="10" l="1"/>
  <c r="S9" i="10"/>
  <c r="G1809" i="10"/>
  <c r="G777" i="10"/>
  <c r="G1065" i="10"/>
  <c r="P9" i="10"/>
  <c r="G1593" i="10"/>
  <c r="G897" i="10"/>
  <c r="G273" i="10"/>
  <c r="G489" i="10"/>
  <c r="G347" i="10"/>
  <c r="G251" i="10" s="1"/>
  <c r="G153" i="10"/>
  <c r="G369" i="10"/>
  <c r="G16" i="10"/>
  <c r="G12" i="10"/>
  <c r="M57" i="10"/>
  <c r="N33" i="10"/>
  <c r="H11" i="10"/>
  <c r="G1571" i="10"/>
  <c r="I11" i="10"/>
  <c r="G1043" i="10"/>
  <c r="H1041" i="10"/>
  <c r="H1569" i="10"/>
  <c r="I9" i="10"/>
  <c r="I2" i="10" s="1"/>
  <c r="G57" i="10"/>
  <c r="G35" i="10"/>
  <c r="K304" i="10"/>
  <c r="L304" i="10"/>
  <c r="G1569" i="10" l="1"/>
  <c r="G1257" i="10"/>
  <c r="G465" i="10"/>
  <c r="G345" i="10"/>
  <c r="H9" i="10"/>
  <c r="H2" i="10" s="1"/>
  <c r="G11" i="10"/>
  <c r="G33" i="10"/>
  <c r="M33" i="10"/>
  <c r="N9" i="10"/>
  <c r="G249" i="10" l="1"/>
  <c r="G1041" i="10"/>
  <c r="M9" i="10"/>
  <c r="G9" i="10" l="1"/>
  <c r="F76" i="10"/>
  <c r="G2" i="10" l="1"/>
  <c r="J2092" i="10"/>
  <c r="J109" i="10" l="1"/>
  <c r="J110" i="10"/>
  <c r="K386" i="10" l="1"/>
  <c r="K88" i="10" l="1"/>
  <c r="K506" i="10" l="1"/>
  <c r="K112" i="10" l="1"/>
  <c r="K688" i="10"/>
  <c r="F136" i="10" l="1"/>
  <c r="F132" i="10"/>
  <c r="F288" i="10"/>
  <c r="F294" i="10"/>
  <c r="F131" i="10" l="1"/>
  <c r="F129" i="10" s="1"/>
  <c r="K2128" i="10" l="1"/>
  <c r="J1038" i="10" l="1"/>
  <c r="J842" i="10" l="1"/>
  <c r="K880" i="10" l="1"/>
  <c r="L1504" i="10"/>
  <c r="L1552" i="10"/>
  <c r="J1925" i="10"/>
  <c r="K2080" i="10" l="1"/>
  <c r="L2080" i="10"/>
  <c r="F1282" i="10" l="1"/>
  <c r="F1285" i="10"/>
  <c r="F1286" i="10"/>
  <c r="F1287" i="10"/>
  <c r="F1289" i="10"/>
  <c r="F1290" i="10"/>
  <c r="F1291" i="10"/>
  <c r="F1292" i="10"/>
  <c r="F1293" i="10"/>
  <c r="F1294" i="10"/>
  <c r="F1295" i="10"/>
  <c r="F1296" i="10"/>
  <c r="F1297" i="10"/>
  <c r="F1298" i="10"/>
  <c r="F1299" i="10"/>
  <c r="F1300" i="10"/>
  <c r="F1301" i="10"/>
  <c r="F1303" i="10"/>
  <c r="F1304" i="10"/>
  <c r="J1400" i="10"/>
  <c r="J1399" i="10"/>
  <c r="J1398" i="10"/>
  <c r="J1397" i="10"/>
  <c r="J1396" i="10"/>
  <c r="J1395" i="10"/>
  <c r="J1394" i="10"/>
  <c r="J1393" i="10"/>
  <c r="J1392" i="10"/>
  <c r="J1391" i="10"/>
  <c r="J1390" i="10"/>
  <c r="J1389" i="10"/>
  <c r="J1388" i="10"/>
  <c r="J1387" i="10"/>
  <c r="J1386" i="10"/>
  <c r="J1385" i="10"/>
  <c r="L1384" i="10"/>
  <c r="K1384" i="10"/>
  <c r="F1384" i="10"/>
  <c r="J1383" i="10"/>
  <c r="J1382" i="10"/>
  <c r="J1381" i="10"/>
  <c r="L1380" i="10"/>
  <c r="K1380" i="10"/>
  <c r="F1380" i="10"/>
  <c r="J1378" i="10"/>
  <c r="L1379" i="10" l="1"/>
  <c r="L1377" i="10" s="1"/>
  <c r="A1394" i="10"/>
  <c r="B1400" i="10"/>
  <c r="A1378" i="10"/>
  <c r="B1399" i="10"/>
  <c r="F1379" i="10"/>
  <c r="F1377" i="10" s="1"/>
  <c r="A1397" i="10"/>
  <c r="A1398" i="10"/>
  <c r="A1395" i="10"/>
  <c r="A1399" i="10"/>
  <c r="J1384" i="10"/>
  <c r="A1384" i="10" s="1"/>
  <c r="A1396" i="10"/>
  <c r="B1398" i="10"/>
  <c r="A1393" i="10"/>
  <c r="A1400" i="10"/>
  <c r="B1378" i="10"/>
  <c r="J1380" i="10"/>
  <c r="K1379" i="10"/>
  <c r="B1380" i="10" l="1"/>
  <c r="A1380" i="10"/>
  <c r="J1379" i="10"/>
  <c r="K1377" i="10"/>
  <c r="K274" i="10"/>
  <c r="L274" i="10"/>
  <c r="K277" i="10"/>
  <c r="L277" i="10"/>
  <c r="K278" i="10"/>
  <c r="L278" i="10"/>
  <c r="K279" i="10"/>
  <c r="L279" i="10"/>
  <c r="K281" i="10"/>
  <c r="L281" i="10"/>
  <c r="K282" i="10"/>
  <c r="L282" i="10"/>
  <c r="K283" i="10"/>
  <c r="L283" i="10"/>
  <c r="K284" i="10"/>
  <c r="L284" i="10"/>
  <c r="K285" i="10"/>
  <c r="L285" i="10"/>
  <c r="K286" i="10"/>
  <c r="L286" i="10"/>
  <c r="K287" i="10"/>
  <c r="L287" i="10"/>
  <c r="K288" i="10"/>
  <c r="L288" i="10"/>
  <c r="K289" i="10"/>
  <c r="L289" i="10"/>
  <c r="K290" i="10"/>
  <c r="L290" i="10"/>
  <c r="K291" i="10"/>
  <c r="L291" i="10"/>
  <c r="K292" i="10"/>
  <c r="L292" i="10"/>
  <c r="L293" i="10"/>
  <c r="K294" i="10"/>
  <c r="L294" i="10"/>
  <c r="K295" i="10"/>
  <c r="L295" i="10"/>
  <c r="K296" i="10"/>
  <c r="L296" i="10"/>
  <c r="K328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F304" i="10"/>
  <c r="J303" i="10"/>
  <c r="J302" i="10"/>
  <c r="J301" i="10"/>
  <c r="L300" i="10"/>
  <c r="K300" i="10"/>
  <c r="F300" i="10"/>
  <c r="J298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L328" i="10"/>
  <c r="F328" i="10"/>
  <c r="J327" i="10"/>
  <c r="J326" i="10"/>
  <c r="J325" i="10"/>
  <c r="L324" i="10"/>
  <c r="K324" i="10"/>
  <c r="F324" i="10"/>
  <c r="J322" i="10"/>
  <c r="J1377" i="10" l="1"/>
  <c r="J304" i="10"/>
  <c r="F280" i="10"/>
  <c r="A1379" i="10"/>
  <c r="B1379" i="10"/>
  <c r="J324" i="10"/>
  <c r="B320" i="10"/>
  <c r="L323" i="10"/>
  <c r="L321" i="10" s="1"/>
  <c r="A319" i="10"/>
  <c r="A337" i="10"/>
  <c r="A313" i="10"/>
  <c r="K280" i="10"/>
  <c r="A342" i="10"/>
  <c r="J294" i="10"/>
  <c r="A298" i="10"/>
  <c r="J277" i="10"/>
  <c r="L280" i="10"/>
  <c r="J284" i="10"/>
  <c r="J288" i="10"/>
  <c r="A338" i="10"/>
  <c r="B342" i="10"/>
  <c r="J296" i="10"/>
  <c r="J278" i="10"/>
  <c r="J292" i="10"/>
  <c r="J283" i="10"/>
  <c r="J279" i="10"/>
  <c r="J282" i="10"/>
  <c r="J286" i="10"/>
  <c r="A315" i="10"/>
  <c r="J274" i="10"/>
  <c r="A339" i="10"/>
  <c r="J281" i="10"/>
  <c r="J285" i="10"/>
  <c r="J289" i="10"/>
  <c r="A317" i="10"/>
  <c r="A322" i="10"/>
  <c r="J290" i="10"/>
  <c r="A343" i="10"/>
  <c r="L276" i="10"/>
  <c r="J287" i="10"/>
  <c r="J291" i="10"/>
  <c r="K276" i="10"/>
  <c r="B298" i="10"/>
  <c r="A316" i="10"/>
  <c r="B319" i="10"/>
  <c r="A340" i="10"/>
  <c r="J293" i="10"/>
  <c r="A341" i="10"/>
  <c r="B343" i="10"/>
  <c r="A314" i="10"/>
  <c r="J295" i="10"/>
  <c r="B344" i="10"/>
  <c r="J300" i="10"/>
  <c r="L299" i="10"/>
  <c r="K323" i="10"/>
  <c r="K321" i="10" s="1"/>
  <c r="J328" i="10"/>
  <c r="B318" i="10"/>
  <c r="K299" i="10"/>
  <c r="A318" i="10"/>
  <c r="A320" i="10"/>
  <c r="F299" i="10"/>
  <c r="B322" i="10"/>
  <c r="A344" i="10"/>
  <c r="F323" i="10"/>
  <c r="J321" i="10" l="1"/>
  <c r="A1377" i="10"/>
  <c r="B1377" i="10"/>
  <c r="K275" i="10"/>
  <c r="A324" i="10"/>
  <c r="B324" i="10"/>
  <c r="J276" i="10"/>
  <c r="J323" i="10"/>
  <c r="B300" i="10"/>
  <c r="L297" i="10"/>
  <c r="L275" i="10"/>
  <c r="A300" i="10"/>
  <c r="A328" i="10"/>
  <c r="A304" i="10"/>
  <c r="J280" i="10"/>
  <c r="F297" i="10"/>
  <c r="K297" i="10"/>
  <c r="J299" i="10"/>
  <c r="F321" i="10"/>
  <c r="L273" i="10" l="1"/>
  <c r="B299" i="10"/>
  <c r="B323" i="10"/>
  <c r="A323" i="10"/>
  <c r="J297" i="10"/>
  <c r="K273" i="10"/>
  <c r="J275" i="10"/>
  <c r="B321" i="10"/>
  <c r="A321" i="10"/>
  <c r="J273" i="10" l="1"/>
  <c r="A299" i="10"/>
  <c r="B297" i="10"/>
  <c r="A297" i="10"/>
  <c r="K424" i="10" l="1"/>
  <c r="L424" i="10"/>
  <c r="F370" i="10" l="1"/>
  <c r="K370" i="10"/>
  <c r="L370" i="10"/>
  <c r="F373" i="10"/>
  <c r="K373" i="10"/>
  <c r="L373" i="10"/>
  <c r="F374" i="10"/>
  <c r="K374" i="10"/>
  <c r="L374" i="10"/>
  <c r="F375" i="10"/>
  <c r="K375" i="10"/>
  <c r="L375" i="10"/>
  <c r="F377" i="10"/>
  <c r="K377" i="10"/>
  <c r="L377" i="10"/>
  <c r="F378" i="10"/>
  <c r="K378" i="10"/>
  <c r="L378" i="10"/>
  <c r="F379" i="10"/>
  <c r="K379" i="10"/>
  <c r="L379" i="10"/>
  <c r="F380" i="10"/>
  <c r="K380" i="10"/>
  <c r="L380" i="10"/>
  <c r="F381" i="10"/>
  <c r="K381" i="10"/>
  <c r="L381" i="10"/>
  <c r="F382" i="10"/>
  <c r="K382" i="10"/>
  <c r="L382" i="10"/>
  <c r="F383" i="10"/>
  <c r="K383" i="10"/>
  <c r="L383" i="10"/>
  <c r="F384" i="10"/>
  <c r="F360" i="10" s="1"/>
  <c r="K384" i="10"/>
  <c r="L384" i="10"/>
  <c r="F385" i="10"/>
  <c r="K385" i="10"/>
  <c r="L385" i="10"/>
  <c r="F386" i="10"/>
  <c r="L386" i="10"/>
  <c r="F387" i="10"/>
  <c r="K387" i="10"/>
  <c r="L387" i="10"/>
  <c r="F388" i="10"/>
  <c r="K388" i="10"/>
  <c r="L388" i="10"/>
  <c r="F389" i="10"/>
  <c r="K389" i="10"/>
  <c r="L389" i="10"/>
  <c r="F390" i="10"/>
  <c r="K390" i="10"/>
  <c r="K366" i="10" s="1"/>
  <c r="L390" i="10"/>
  <c r="F391" i="10"/>
  <c r="K391" i="10"/>
  <c r="L391" i="10"/>
  <c r="F392" i="10"/>
  <c r="K392" i="10"/>
  <c r="L392" i="10"/>
  <c r="F424" i="10"/>
  <c r="J440" i="10"/>
  <c r="J439" i="10"/>
  <c r="J438" i="10"/>
  <c r="J437" i="10"/>
  <c r="J436" i="10"/>
  <c r="J435" i="10"/>
  <c r="J434" i="10"/>
  <c r="J433" i="10"/>
  <c r="J432" i="10"/>
  <c r="J431" i="10"/>
  <c r="J430" i="10"/>
  <c r="J429" i="10"/>
  <c r="J428" i="10"/>
  <c r="J427" i="10"/>
  <c r="J426" i="10"/>
  <c r="J425" i="10"/>
  <c r="J423" i="10"/>
  <c r="J422" i="10"/>
  <c r="J421" i="10"/>
  <c r="L420" i="10"/>
  <c r="K420" i="10"/>
  <c r="F420" i="10"/>
  <c r="J418" i="10"/>
  <c r="J416" i="10"/>
  <c r="J415" i="10"/>
  <c r="J414" i="10"/>
  <c r="J413" i="10"/>
  <c r="J412" i="10"/>
  <c r="J411" i="10"/>
  <c r="J410" i="10"/>
  <c r="J409" i="10"/>
  <c r="J408" i="10"/>
  <c r="J407" i="10"/>
  <c r="J406" i="10"/>
  <c r="J405" i="10"/>
  <c r="J404" i="10"/>
  <c r="J403" i="10"/>
  <c r="J402" i="10"/>
  <c r="J401" i="10"/>
  <c r="L400" i="10"/>
  <c r="L376" i="10" s="1"/>
  <c r="K400" i="10"/>
  <c r="F400" i="10"/>
  <c r="J399" i="10"/>
  <c r="J398" i="10"/>
  <c r="J397" i="10"/>
  <c r="L396" i="10"/>
  <c r="K396" i="10"/>
  <c r="F396" i="10"/>
  <c r="J394" i="10"/>
  <c r="F419" i="10" l="1"/>
  <c r="F417" i="10" s="1"/>
  <c r="J377" i="10"/>
  <c r="J381" i="10"/>
  <c r="J378" i="10"/>
  <c r="J382" i="10"/>
  <c r="J383" i="10"/>
  <c r="J391" i="10"/>
  <c r="J379" i="10"/>
  <c r="J380" i="10"/>
  <c r="J389" i="10"/>
  <c r="J424" i="10"/>
  <c r="L419" i="10"/>
  <c r="L417" i="10" s="1"/>
  <c r="J384" i="10"/>
  <c r="L395" i="10"/>
  <c r="L393" i="10" s="1"/>
  <c r="B418" i="10"/>
  <c r="J373" i="10"/>
  <c r="J375" i="10"/>
  <c r="A410" i="10"/>
  <c r="J420" i="10"/>
  <c r="A433" i="10"/>
  <c r="K376" i="10"/>
  <c r="J370" i="10"/>
  <c r="K372" i="10"/>
  <c r="F376" i="10"/>
  <c r="F372" i="10"/>
  <c r="J374" i="10"/>
  <c r="A413" i="10"/>
  <c r="J386" i="10"/>
  <c r="J388" i="10"/>
  <c r="J390" i="10"/>
  <c r="J392" i="10"/>
  <c r="K395" i="10"/>
  <c r="A416" i="10"/>
  <c r="B415" i="10"/>
  <c r="A434" i="10"/>
  <c r="J400" i="10"/>
  <c r="A409" i="10"/>
  <c r="A411" i="10"/>
  <c r="A415" i="10"/>
  <c r="A436" i="10"/>
  <c r="B438" i="10"/>
  <c r="B440" i="10"/>
  <c r="J387" i="10"/>
  <c r="B394" i="10"/>
  <c r="A394" i="10"/>
  <c r="B416" i="10"/>
  <c r="A418" i="10"/>
  <c r="A435" i="10"/>
  <c r="A437" i="10"/>
  <c r="B439" i="10"/>
  <c r="J385" i="10"/>
  <c r="L372" i="10"/>
  <c r="A414" i="10"/>
  <c r="A438" i="10"/>
  <c r="A439" i="10"/>
  <c r="A440" i="10"/>
  <c r="A412" i="10"/>
  <c r="B414" i="10"/>
  <c r="K419" i="10"/>
  <c r="J396" i="10"/>
  <c r="F395" i="10"/>
  <c r="K490" i="10"/>
  <c r="L490" i="10"/>
  <c r="K493" i="10"/>
  <c r="L493" i="10"/>
  <c r="K494" i="10"/>
  <c r="L494" i="10"/>
  <c r="K495" i="10"/>
  <c r="L495" i="10"/>
  <c r="K497" i="10"/>
  <c r="L497" i="10"/>
  <c r="K498" i="10"/>
  <c r="L498" i="10"/>
  <c r="K499" i="10"/>
  <c r="L499" i="10"/>
  <c r="K500" i="10"/>
  <c r="L500" i="10"/>
  <c r="K501" i="10"/>
  <c r="L501" i="10"/>
  <c r="K502" i="10"/>
  <c r="L502" i="10"/>
  <c r="K503" i="10"/>
  <c r="L503" i="10"/>
  <c r="K504" i="10"/>
  <c r="L504" i="10"/>
  <c r="K505" i="10"/>
  <c r="L505" i="10"/>
  <c r="K482" i="10"/>
  <c r="L506" i="10"/>
  <c r="K507" i="10"/>
  <c r="L507" i="10"/>
  <c r="K508" i="10"/>
  <c r="L508" i="10"/>
  <c r="K509" i="10"/>
  <c r="L509" i="10"/>
  <c r="K510" i="10"/>
  <c r="L510" i="10"/>
  <c r="K511" i="10"/>
  <c r="L511" i="10"/>
  <c r="K512" i="10"/>
  <c r="L512" i="10"/>
  <c r="J536" i="10"/>
  <c r="J535" i="10"/>
  <c r="J534" i="10"/>
  <c r="J533" i="10"/>
  <c r="J532" i="10"/>
  <c r="J531" i="10"/>
  <c r="J530" i="10"/>
  <c r="J529" i="10"/>
  <c r="J528" i="10"/>
  <c r="J527" i="10"/>
  <c r="J526" i="10"/>
  <c r="J525" i="10"/>
  <c r="J524" i="10"/>
  <c r="J523" i="10"/>
  <c r="J522" i="10"/>
  <c r="J521" i="10"/>
  <c r="L520" i="10"/>
  <c r="K520" i="10"/>
  <c r="F520" i="10"/>
  <c r="J519" i="10"/>
  <c r="J518" i="10"/>
  <c r="J517" i="10"/>
  <c r="L516" i="10"/>
  <c r="K516" i="10"/>
  <c r="F516" i="10"/>
  <c r="J514" i="10"/>
  <c r="J560" i="10"/>
  <c r="J559" i="10"/>
  <c r="J558" i="10"/>
  <c r="J557" i="10"/>
  <c r="J556" i="10"/>
  <c r="J555" i="10"/>
  <c r="J554" i="10"/>
  <c r="J553" i="10"/>
  <c r="J552" i="10"/>
  <c r="J551" i="10"/>
  <c r="J550" i="10"/>
  <c r="J549" i="10"/>
  <c r="J548" i="10"/>
  <c r="J547" i="10"/>
  <c r="J546" i="10"/>
  <c r="J545" i="10"/>
  <c r="L544" i="10"/>
  <c r="K544" i="10"/>
  <c r="F544" i="10"/>
  <c r="J543" i="10"/>
  <c r="J542" i="10"/>
  <c r="J541" i="10"/>
  <c r="L540" i="10"/>
  <c r="K540" i="10"/>
  <c r="F540" i="10"/>
  <c r="J538" i="10"/>
  <c r="A424" i="10" l="1"/>
  <c r="L369" i="10"/>
  <c r="F371" i="10"/>
  <c r="J395" i="10"/>
  <c r="K393" i="10"/>
  <c r="L371" i="10"/>
  <c r="K371" i="10"/>
  <c r="B396" i="10"/>
  <c r="A531" i="10"/>
  <c r="B420" i="10"/>
  <c r="A400" i="10"/>
  <c r="A420" i="10"/>
  <c r="J376" i="10"/>
  <c r="B535" i="10"/>
  <c r="A396" i="10"/>
  <c r="J372" i="10"/>
  <c r="J419" i="10"/>
  <c r="K417" i="10"/>
  <c r="F393" i="10"/>
  <c r="B560" i="10"/>
  <c r="J520" i="10"/>
  <c r="A529" i="10"/>
  <c r="A533" i="10"/>
  <c r="A538" i="10"/>
  <c r="B558" i="10"/>
  <c r="A560" i="10"/>
  <c r="A553" i="10"/>
  <c r="A555" i="10"/>
  <c r="A557" i="10"/>
  <c r="J512" i="10"/>
  <c r="B534" i="10"/>
  <c r="J544" i="10"/>
  <c r="K515" i="10"/>
  <c r="K513" i="10" s="1"/>
  <c r="J498" i="10"/>
  <c r="J504" i="10"/>
  <c r="J508" i="10"/>
  <c r="J510" i="10"/>
  <c r="J490" i="10"/>
  <c r="F515" i="10"/>
  <c r="F513" i="10" s="1"/>
  <c r="L515" i="10"/>
  <c r="L513" i="10" s="1"/>
  <c r="J494" i="10"/>
  <c r="J493" i="10"/>
  <c r="J495" i="10"/>
  <c r="A530" i="10"/>
  <c r="A556" i="10"/>
  <c r="L496" i="10"/>
  <c r="J500" i="10"/>
  <c r="J502" i="10"/>
  <c r="J506" i="10"/>
  <c r="B514" i="10"/>
  <c r="A514" i="10"/>
  <c r="A532" i="10"/>
  <c r="B536" i="10"/>
  <c r="A559" i="10"/>
  <c r="J497" i="10"/>
  <c r="J499" i="10"/>
  <c r="J501" i="10"/>
  <c r="J503" i="10"/>
  <c r="J505" i="10"/>
  <c r="J507" i="10"/>
  <c r="J509" i="10"/>
  <c r="J511" i="10"/>
  <c r="L492" i="10"/>
  <c r="B538" i="10"/>
  <c r="L539" i="10"/>
  <c r="L537" i="10" s="1"/>
  <c r="K539" i="10"/>
  <c r="A558" i="10"/>
  <c r="B559" i="10"/>
  <c r="J516" i="10"/>
  <c r="K496" i="10"/>
  <c r="K492" i="10"/>
  <c r="A554" i="10"/>
  <c r="F539" i="10"/>
  <c r="A534" i="10"/>
  <c r="A535" i="10"/>
  <c r="A536" i="10"/>
  <c r="J540" i="10"/>
  <c r="F898" i="10"/>
  <c r="K898" i="10"/>
  <c r="L898" i="10"/>
  <c r="F901" i="10"/>
  <c r="K901" i="10"/>
  <c r="L901" i="10"/>
  <c r="F902" i="10"/>
  <c r="K902" i="10"/>
  <c r="L902" i="10"/>
  <c r="F903" i="10"/>
  <c r="K903" i="10"/>
  <c r="L903" i="10"/>
  <c r="F905" i="10"/>
  <c r="K905" i="10"/>
  <c r="L905" i="10"/>
  <c r="F906" i="10"/>
  <c r="K906" i="10"/>
  <c r="L906" i="10"/>
  <c r="F907" i="10"/>
  <c r="K907" i="10"/>
  <c r="L907" i="10"/>
  <c r="F908" i="10"/>
  <c r="K908" i="10"/>
  <c r="L908" i="10"/>
  <c r="F909" i="10"/>
  <c r="K909" i="10"/>
  <c r="L909" i="10"/>
  <c r="F910" i="10"/>
  <c r="K910" i="10"/>
  <c r="L910" i="10"/>
  <c r="F911" i="10"/>
  <c r="K911" i="10"/>
  <c r="L911" i="10"/>
  <c r="F912" i="10"/>
  <c r="K912" i="10"/>
  <c r="L912" i="10"/>
  <c r="F913" i="10"/>
  <c r="K913" i="10"/>
  <c r="L913" i="10"/>
  <c r="F914" i="10"/>
  <c r="K914" i="10"/>
  <c r="L914" i="10"/>
  <c r="F915" i="10"/>
  <c r="K915" i="10"/>
  <c r="L915" i="10"/>
  <c r="F916" i="10"/>
  <c r="K916" i="10"/>
  <c r="L916" i="10"/>
  <c r="F917" i="10"/>
  <c r="K917" i="10"/>
  <c r="L917" i="10"/>
  <c r="F918" i="10"/>
  <c r="K918" i="10"/>
  <c r="L918" i="10"/>
  <c r="F919" i="10"/>
  <c r="K919" i="10"/>
  <c r="L919" i="10"/>
  <c r="F920" i="10"/>
  <c r="K920" i="10"/>
  <c r="L920" i="10"/>
  <c r="J417" i="10" l="1"/>
  <c r="J393" i="10"/>
  <c r="F369" i="10"/>
  <c r="J496" i="10"/>
  <c r="J371" i="10"/>
  <c r="A520" i="10"/>
  <c r="A544" i="10"/>
  <c r="A540" i="10"/>
  <c r="A395" i="10"/>
  <c r="K369" i="10"/>
  <c r="B395" i="10"/>
  <c r="B419" i="10"/>
  <c r="A419" i="10"/>
  <c r="B516" i="10"/>
  <c r="J539" i="10"/>
  <c r="J515" i="10"/>
  <c r="K537" i="10"/>
  <c r="K491" i="10"/>
  <c r="B540" i="10"/>
  <c r="J513" i="10"/>
  <c r="L489" i="10"/>
  <c r="J492" i="10"/>
  <c r="L491" i="10"/>
  <c r="A516" i="10"/>
  <c r="F537" i="10"/>
  <c r="F1810" i="10"/>
  <c r="L1810" i="10"/>
  <c r="F1813" i="10"/>
  <c r="K1813" i="10"/>
  <c r="L1813" i="10"/>
  <c r="F1814" i="10"/>
  <c r="K1814" i="10"/>
  <c r="L1814" i="10"/>
  <c r="F1815" i="10"/>
  <c r="K1815" i="10"/>
  <c r="L1815" i="10"/>
  <c r="F1817" i="10"/>
  <c r="K1817" i="10"/>
  <c r="L1817" i="10"/>
  <c r="F1818" i="10"/>
  <c r="K1818" i="10"/>
  <c r="L1818" i="10"/>
  <c r="F1819" i="10"/>
  <c r="K1819" i="10"/>
  <c r="L1819" i="10"/>
  <c r="F1820" i="10"/>
  <c r="K1820" i="10"/>
  <c r="L1820" i="10"/>
  <c r="F1821" i="10"/>
  <c r="K1821" i="10"/>
  <c r="L1821" i="10"/>
  <c r="F1822" i="10"/>
  <c r="K1822" i="10"/>
  <c r="L1822" i="10"/>
  <c r="F1823" i="10"/>
  <c r="K1823" i="10"/>
  <c r="L1823" i="10"/>
  <c r="F1824" i="10"/>
  <c r="K1824" i="10"/>
  <c r="L1824" i="10"/>
  <c r="F1825" i="10"/>
  <c r="K1825" i="10"/>
  <c r="L1825" i="10"/>
  <c r="F1826" i="10"/>
  <c r="K1826" i="10"/>
  <c r="L1826" i="10"/>
  <c r="F1827" i="10"/>
  <c r="K1827" i="10"/>
  <c r="L1827" i="10"/>
  <c r="F1828" i="10"/>
  <c r="K1828" i="10"/>
  <c r="L1828" i="10"/>
  <c r="F1829" i="10"/>
  <c r="K1829" i="10"/>
  <c r="L1829" i="10"/>
  <c r="F1830" i="10"/>
  <c r="K1830" i="10"/>
  <c r="L1830" i="10"/>
  <c r="F1831" i="10"/>
  <c r="K1831" i="10"/>
  <c r="L1831" i="10"/>
  <c r="F1832" i="10"/>
  <c r="K1832" i="10"/>
  <c r="L1832" i="10"/>
  <c r="F1594" i="10"/>
  <c r="K1594" i="10"/>
  <c r="L1594" i="10"/>
  <c r="F1597" i="10"/>
  <c r="K1597" i="10"/>
  <c r="L1597" i="10"/>
  <c r="F1598" i="10"/>
  <c r="K1598" i="10"/>
  <c r="L1598" i="10"/>
  <c r="F1599" i="10"/>
  <c r="K1599" i="10"/>
  <c r="L1599" i="10"/>
  <c r="F1601" i="10"/>
  <c r="K1601" i="10"/>
  <c r="L1601" i="10"/>
  <c r="F1602" i="10"/>
  <c r="K1602" i="10"/>
  <c r="L1602" i="10"/>
  <c r="F1603" i="10"/>
  <c r="K1603" i="10"/>
  <c r="L1603" i="10"/>
  <c r="F1604" i="10"/>
  <c r="K1604" i="10"/>
  <c r="L1604" i="10"/>
  <c r="F1605" i="10"/>
  <c r="K1605" i="10"/>
  <c r="L1605" i="10"/>
  <c r="F1606" i="10"/>
  <c r="K1606" i="10"/>
  <c r="L1606" i="10"/>
  <c r="F1607" i="10"/>
  <c r="K1607" i="10"/>
  <c r="L1607" i="10"/>
  <c r="F1608" i="10"/>
  <c r="K1608" i="10"/>
  <c r="L1608" i="10"/>
  <c r="F1609" i="10"/>
  <c r="K1609" i="10"/>
  <c r="L1609" i="10"/>
  <c r="F1610" i="10"/>
  <c r="K1610" i="10"/>
  <c r="L1610" i="10"/>
  <c r="F1611" i="10"/>
  <c r="K1611" i="10"/>
  <c r="L1611" i="10"/>
  <c r="F1612" i="10"/>
  <c r="K1612" i="10"/>
  <c r="L1612" i="10"/>
  <c r="F1613" i="10"/>
  <c r="K1613" i="10"/>
  <c r="L1613" i="10"/>
  <c r="F1614" i="10"/>
  <c r="K1614" i="10"/>
  <c r="L1614" i="10"/>
  <c r="F1615" i="10"/>
  <c r="K1615" i="10"/>
  <c r="L1615" i="10"/>
  <c r="F1616" i="10"/>
  <c r="K1616" i="10"/>
  <c r="L1616" i="10"/>
  <c r="B417" i="10" l="1"/>
  <c r="A417" i="10"/>
  <c r="J369" i="10"/>
  <c r="J537" i="10"/>
  <c r="A515" i="10"/>
  <c r="A393" i="10"/>
  <c r="B393" i="10"/>
  <c r="K489" i="10"/>
  <c r="J491" i="10"/>
  <c r="B515" i="10"/>
  <c r="A539" i="10"/>
  <c r="B539" i="10"/>
  <c r="B513" i="10"/>
  <c r="A513" i="10"/>
  <c r="J752" i="10"/>
  <c r="J751" i="10"/>
  <c r="J750" i="10"/>
  <c r="J749" i="10"/>
  <c r="J748" i="10"/>
  <c r="J747" i="10"/>
  <c r="J746" i="10"/>
  <c r="J745" i="10"/>
  <c r="J744" i="10"/>
  <c r="J743" i="10"/>
  <c r="J742" i="10"/>
  <c r="J741" i="10"/>
  <c r="J740" i="10"/>
  <c r="J739" i="10"/>
  <c r="J738" i="10"/>
  <c r="J737" i="10"/>
  <c r="L736" i="10"/>
  <c r="J735" i="10"/>
  <c r="J734" i="10"/>
  <c r="J733" i="10"/>
  <c r="L732" i="10"/>
  <c r="K732" i="10"/>
  <c r="F732" i="10"/>
  <c r="J730" i="10"/>
  <c r="J489" i="10" l="1"/>
  <c r="A537" i="10"/>
  <c r="B537" i="10"/>
  <c r="A749" i="10"/>
  <c r="B750" i="10"/>
  <c r="B752" i="10"/>
  <c r="L731" i="10"/>
  <c r="L729" i="10" s="1"/>
  <c r="A747" i="10"/>
  <c r="A748" i="10"/>
  <c r="B730" i="10"/>
  <c r="B751" i="10"/>
  <c r="J736" i="10"/>
  <c r="A746" i="10"/>
  <c r="A751" i="10"/>
  <c r="A752" i="10"/>
  <c r="A730" i="10"/>
  <c r="J732" i="10"/>
  <c r="A750" i="10"/>
  <c r="A745" i="10"/>
  <c r="K731" i="10"/>
  <c r="F731" i="10"/>
  <c r="J656" i="10"/>
  <c r="J655" i="10"/>
  <c r="J654" i="10"/>
  <c r="J653" i="10"/>
  <c r="J652" i="10"/>
  <c r="J651" i="10"/>
  <c r="J650" i="10"/>
  <c r="J649" i="10"/>
  <c r="J648" i="10"/>
  <c r="J647" i="10"/>
  <c r="J646" i="10"/>
  <c r="J645" i="10"/>
  <c r="J644" i="10"/>
  <c r="J643" i="10"/>
  <c r="J642" i="10"/>
  <c r="J641" i="10"/>
  <c r="L640" i="10"/>
  <c r="K640" i="10"/>
  <c r="F640" i="10"/>
  <c r="J639" i="10"/>
  <c r="J638" i="10"/>
  <c r="J637" i="10"/>
  <c r="L636" i="10"/>
  <c r="K636" i="10"/>
  <c r="F636" i="10"/>
  <c r="J634" i="10"/>
  <c r="J608" i="10"/>
  <c r="J607" i="10"/>
  <c r="J606" i="10"/>
  <c r="J605" i="10"/>
  <c r="J604" i="10"/>
  <c r="J603" i="10"/>
  <c r="J602" i="10"/>
  <c r="J601" i="10"/>
  <c r="J600" i="10"/>
  <c r="J599" i="10"/>
  <c r="J598" i="10"/>
  <c r="J597" i="10"/>
  <c r="J596" i="10"/>
  <c r="J595" i="10"/>
  <c r="J594" i="10"/>
  <c r="J593" i="10"/>
  <c r="L592" i="10"/>
  <c r="K592" i="10"/>
  <c r="F592" i="10"/>
  <c r="J591" i="10"/>
  <c r="J590" i="10"/>
  <c r="J589" i="10"/>
  <c r="L588" i="10"/>
  <c r="K588" i="10"/>
  <c r="F588" i="10"/>
  <c r="J586" i="10"/>
  <c r="B732" i="10" l="1"/>
  <c r="A736" i="10"/>
  <c r="A732" i="10"/>
  <c r="F729" i="10"/>
  <c r="J731" i="10"/>
  <c r="K729" i="10"/>
  <c r="K587" i="10"/>
  <c r="K585" i="10" s="1"/>
  <c r="L635" i="10"/>
  <c r="L633" i="10" s="1"/>
  <c r="J588" i="10"/>
  <c r="J640" i="10"/>
  <c r="J592" i="10"/>
  <c r="F587" i="10"/>
  <c r="F585" i="10" s="1"/>
  <c r="L587" i="10"/>
  <c r="L585" i="10" s="1"/>
  <c r="J636" i="10"/>
  <c r="F635" i="10"/>
  <c r="F633" i="10" s="1"/>
  <c r="K635" i="10"/>
  <c r="J635" i="10" l="1"/>
  <c r="J729" i="10"/>
  <c r="B731" i="10"/>
  <c r="A731" i="10"/>
  <c r="J585" i="10"/>
  <c r="J587" i="10"/>
  <c r="K633" i="10"/>
  <c r="B729" i="10" l="1"/>
  <c r="A729" i="10"/>
  <c r="J633" i="10"/>
  <c r="J1256" i="10"/>
  <c r="J1255" i="10"/>
  <c r="J1254" i="10"/>
  <c r="J1253" i="10"/>
  <c r="J1252" i="10"/>
  <c r="J1251" i="10"/>
  <c r="J1250" i="10"/>
  <c r="J1249" i="10"/>
  <c r="J1248" i="10"/>
  <c r="J1247" i="10"/>
  <c r="J1246" i="10"/>
  <c r="J1245" i="10"/>
  <c r="J1244" i="10"/>
  <c r="J1243" i="10"/>
  <c r="J1242" i="10"/>
  <c r="J1241" i="10"/>
  <c r="L1240" i="10"/>
  <c r="K1240" i="10"/>
  <c r="F1240" i="10"/>
  <c r="J1239" i="10"/>
  <c r="J1238" i="10"/>
  <c r="J1237" i="10"/>
  <c r="L1236" i="10"/>
  <c r="K1236" i="10"/>
  <c r="F1236" i="10"/>
  <c r="J1234" i="10"/>
  <c r="K1066" i="10"/>
  <c r="L1066" i="10"/>
  <c r="K1069" i="10"/>
  <c r="L1069" i="10"/>
  <c r="K1070" i="10"/>
  <c r="L1070" i="10"/>
  <c r="K1071" i="10"/>
  <c r="L1071" i="10"/>
  <c r="K1073" i="10"/>
  <c r="L1073" i="10"/>
  <c r="K1074" i="10"/>
  <c r="L1074" i="10"/>
  <c r="K1075" i="10"/>
  <c r="L1075" i="10"/>
  <c r="K1076" i="10"/>
  <c r="L1076" i="10"/>
  <c r="K1077" i="10"/>
  <c r="L1077" i="10"/>
  <c r="K1078" i="10"/>
  <c r="L1078" i="10"/>
  <c r="K1079" i="10"/>
  <c r="L1079" i="10"/>
  <c r="K1080" i="10"/>
  <c r="L1080" i="10"/>
  <c r="K1081" i="10"/>
  <c r="L1081" i="10"/>
  <c r="K1082" i="10"/>
  <c r="L1082" i="10"/>
  <c r="K1083" i="10"/>
  <c r="L1083" i="10"/>
  <c r="K1084" i="10"/>
  <c r="L1084" i="10"/>
  <c r="K1085" i="10"/>
  <c r="L1085" i="10"/>
  <c r="K1086" i="10"/>
  <c r="L1086" i="10"/>
  <c r="K1087" i="10"/>
  <c r="L1087" i="10"/>
  <c r="K1088" i="10"/>
  <c r="L1088" i="10"/>
  <c r="F1066" i="10"/>
  <c r="F1069" i="10"/>
  <c r="F1070" i="10"/>
  <c r="F1071" i="10"/>
  <c r="F1073" i="10"/>
  <c r="F1074" i="10"/>
  <c r="F1075" i="10"/>
  <c r="F1076" i="10"/>
  <c r="F1077" i="10"/>
  <c r="F1078" i="10"/>
  <c r="F1079" i="10"/>
  <c r="F1080" i="10"/>
  <c r="F1081" i="10"/>
  <c r="F1082" i="10"/>
  <c r="F1083" i="10"/>
  <c r="F1084" i="10"/>
  <c r="F1085" i="10"/>
  <c r="F1086" i="10"/>
  <c r="F1087" i="10"/>
  <c r="F1088" i="10"/>
  <c r="A1250" i="10" l="1"/>
  <c r="A1252" i="10"/>
  <c r="B1254" i="10"/>
  <c r="B1256" i="10"/>
  <c r="F1235" i="10"/>
  <c r="F1233" i="10" s="1"/>
  <c r="L1235" i="10"/>
  <c r="L1233" i="10" s="1"/>
  <c r="A1249" i="10"/>
  <c r="A1251" i="10"/>
  <c r="A1253" i="10"/>
  <c r="A1255" i="10"/>
  <c r="B1234" i="10"/>
  <c r="J1236" i="10"/>
  <c r="A1256" i="10"/>
  <c r="B1255" i="10"/>
  <c r="K1235" i="10"/>
  <c r="J1240" i="10"/>
  <c r="A1234" i="10"/>
  <c r="A1254" i="10"/>
  <c r="J1235" i="10" l="1"/>
  <c r="A1240" i="10"/>
  <c r="K1233" i="10"/>
  <c r="B1236" i="10"/>
  <c r="A1236" i="10"/>
  <c r="J1233" i="10" l="1"/>
  <c r="A1235" i="10"/>
  <c r="B1235" i="10"/>
  <c r="A1233" i="10" l="1"/>
  <c r="B1233" i="10"/>
  <c r="J2096" i="10" l="1"/>
  <c r="J2095" i="10"/>
  <c r="J2094" i="10"/>
  <c r="J2093" i="10"/>
  <c r="J2091" i="10"/>
  <c r="J2090" i="10"/>
  <c r="J2089" i="10"/>
  <c r="J2088" i="10"/>
  <c r="J2087" i="10"/>
  <c r="J2086" i="10"/>
  <c r="J2085" i="10"/>
  <c r="J2084" i="10"/>
  <c r="J2083" i="10"/>
  <c r="J2082" i="10"/>
  <c r="J2081" i="10"/>
  <c r="J2079" i="10"/>
  <c r="J2078" i="10"/>
  <c r="J2077" i="10"/>
  <c r="L2076" i="10"/>
  <c r="K2076" i="10"/>
  <c r="K2075" i="10" s="1"/>
  <c r="F2076" i="10"/>
  <c r="J2074" i="10"/>
  <c r="J2072" i="10"/>
  <c r="J2071" i="10"/>
  <c r="J2070" i="10"/>
  <c r="J2069" i="10"/>
  <c r="J2068" i="10"/>
  <c r="J2067" i="10"/>
  <c r="J2066" i="10"/>
  <c r="J2065" i="10"/>
  <c r="J2064" i="10"/>
  <c r="J2063" i="10"/>
  <c r="J2062" i="10"/>
  <c r="J2061" i="10"/>
  <c r="J2060" i="10"/>
  <c r="J2059" i="10"/>
  <c r="J2058" i="10"/>
  <c r="J2057" i="10"/>
  <c r="L2056" i="10"/>
  <c r="K2056" i="10"/>
  <c r="F2056" i="10"/>
  <c r="J2055" i="10"/>
  <c r="J2054" i="10"/>
  <c r="J2053" i="10"/>
  <c r="L2052" i="10"/>
  <c r="K2052" i="10"/>
  <c r="F2052" i="10"/>
  <c r="J2050" i="10"/>
  <c r="J2000" i="10"/>
  <c r="J1999" i="10"/>
  <c r="J1998" i="10"/>
  <c r="J1997" i="10"/>
  <c r="J1996" i="10"/>
  <c r="J1995" i="10"/>
  <c r="J1994" i="10"/>
  <c r="J1993" i="10"/>
  <c r="J1992" i="10"/>
  <c r="J1991" i="10"/>
  <c r="J1990" i="10"/>
  <c r="J1989" i="10"/>
  <c r="J1988" i="10"/>
  <c r="J1987" i="10"/>
  <c r="J1986" i="10"/>
  <c r="J1985" i="10"/>
  <c r="L1984" i="10"/>
  <c r="K1984" i="10"/>
  <c r="F1984" i="10"/>
  <c r="J1983" i="10"/>
  <c r="J1982" i="10"/>
  <c r="J1981" i="10"/>
  <c r="L1980" i="10"/>
  <c r="K1980" i="10"/>
  <c r="F1980" i="10"/>
  <c r="J1978" i="10"/>
  <c r="J2048" i="10"/>
  <c r="J2047" i="10"/>
  <c r="J2046" i="10"/>
  <c r="J2045" i="10"/>
  <c r="J2044" i="10"/>
  <c r="J2043" i="10"/>
  <c r="J2042" i="10"/>
  <c r="J2041" i="10"/>
  <c r="J2040" i="10"/>
  <c r="J2039" i="10"/>
  <c r="J2038" i="10"/>
  <c r="J2037" i="10"/>
  <c r="J2036" i="10"/>
  <c r="J2035" i="10"/>
  <c r="J2034" i="10"/>
  <c r="J2033" i="10"/>
  <c r="L2032" i="10"/>
  <c r="K2032" i="10"/>
  <c r="F2032" i="10"/>
  <c r="J2031" i="10"/>
  <c r="J2030" i="10"/>
  <c r="J2029" i="10"/>
  <c r="L2028" i="10"/>
  <c r="K2028" i="10"/>
  <c r="F2028" i="10"/>
  <c r="J2026" i="10"/>
  <c r="J2024" i="10"/>
  <c r="J2023" i="10"/>
  <c r="J2022" i="10"/>
  <c r="J2021" i="10"/>
  <c r="J2020" i="10"/>
  <c r="J2019" i="10"/>
  <c r="J2018" i="10"/>
  <c r="J2017" i="10"/>
  <c r="J2016" i="10"/>
  <c r="J2015" i="10"/>
  <c r="J2014" i="10"/>
  <c r="J2013" i="10"/>
  <c r="J2012" i="10"/>
  <c r="J2011" i="10"/>
  <c r="J2010" i="10"/>
  <c r="J2009" i="10"/>
  <c r="L2008" i="10"/>
  <c r="K2008" i="10"/>
  <c r="F2008" i="10"/>
  <c r="J2007" i="10"/>
  <c r="J2006" i="10"/>
  <c r="J2005" i="10"/>
  <c r="L2004" i="10"/>
  <c r="K2004" i="10"/>
  <c r="F2004" i="10"/>
  <c r="J2002" i="10"/>
  <c r="J2120" i="10"/>
  <c r="J2119" i="10"/>
  <c r="J2118" i="10"/>
  <c r="J2117" i="10"/>
  <c r="J2116" i="10"/>
  <c r="J2115" i="10"/>
  <c r="J2114" i="10"/>
  <c r="J2113" i="10"/>
  <c r="J2112" i="10"/>
  <c r="J2111" i="10"/>
  <c r="J2110" i="10"/>
  <c r="J2109" i="10"/>
  <c r="J2108" i="10"/>
  <c r="J2107" i="10"/>
  <c r="J2106" i="10"/>
  <c r="J2105" i="10"/>
  <c r="L2104" i="10"/>
  <c r="K2104" i="10"/>
  <c r="F2104" i="10"/>
  <c r="J2103" i="10"/>
  <c r="J2102" i="10"/>
  <c r="J2101" i="10"/>
  <c r="L2100" i="10"/>
  <c r="K2100" i="10"/>
  <c r="F2100" i="10"/>
  <c r="J2098" i="10"/>
  <c r="J1498" i="10"/>
  <c r="F1500" i="10"/>
  <c r="K1500" i="10"/>
  <c r="L1500" i="10"/>
  <c r="J1501" i="10"/>
  <c r="J1502" i="10"/>
  <c r="J1503" i="10"/>
  <c r="J1505" i="10"/>
  <c r="J1506" i="10"/>
  <c r="J1507" i="10"/>
  <c r="J1508" i="10"/>
  <c r="J1509" i="10"/>
  <c r="J1510" i="10"/>
  <c r="J1511" i="10"/>
  <c r="J1512" i="10"/>
  <c r="J1513" i="10"/>
  <c r="J1514" i="10"/>
  <c r="J1515" i="10"/>
  <c r="J1516" i="10"/>
  <c r="J1517" i="10"/>
  <c r="J1518" i="10"/>
  <c r="J1519" i="10"/>
  <c r="J1520" i="10"/>
  <c r="J1522" i="10"/>
  <c r="F1524" i="10"/>
  <c r="K1524" i="10"/>
  <c r="L1524" i="10"/>
  <c r="J1525" i="10"/>
  <c r="J1526" i="10"/>
  <c r="J1527" i="10"/>
  <c r="F1528" i="10"/>
  <c r="K1528" i="10"/>
  <c r="L1528" i="10"/>
  <c r="J1529" i="10"/>
  <c r="J1530" i="10"/>
  <c r="J1531" i="10"/>
  <c r="J1532" i="10"/>
  <c r="J1533" i="10"/>
  <c r="J1534" i="10"/>
  <c r="J1535" i="10"/>
  <c r="J1536" i="10"/>
  <c r="J1537" i="10"/>
  <c r="J1538" i="10"/>
  <c r="J1539" i="10"/>
  <c r="J1540" i="10"/>
  <c r="J1541" i="10"/>
  <c r="J1542" i="10"/>
  <c r="J1543" i="10"/>
  <c r="J1544" i="10"/>
  <c r="K2003" i="10" l="1"/>
  <c r="K2001" i="10" s="1"/>
  <c r="J2080" i="10"/>
  <c r="J1504" i="10"/>
  <c r="A1540" i="10"/>
  <c r="A1515" i="10"/>
  <c r="A1544" i="10"/>
  <c r="A2119" i="10"/>
  <c r="B2120" i="10"/>
  <c r="B2072" i="10"/>
  <c r="B2095" i="10"/>
  <c r="J2052" i="10"/>
  <c r="L2075" i="10"/>
  <c r="L2073" i="10" s="1"/>
  <c r="A2113" i="10"/>
  <c r="B2074" i="10"/>
  <c r="A2096" i="10"/>
  <c r="A2070" i="10"/>
  <c r="L1499" i="10"/>
  <c r="L1497" i="10" s="1"/>
  <c r="J1980" i="10"/>
  <c r="A2089" i="10"/>
  <c r="A2093" i="10"/>
  <c r="F1499" i="10"/>
  <c r="F1497" i="10" s="1"/>
  <c r="J2028" i="10"/>
  <c r="B2050" i="10"/>
  <c r="A2117" i="10"/>
  <c r="A1513" i="10"/>
  <c r="A1543" i="10"/>
  <c r="A1539" i="10"/>
  <c r="A2024" i="10"/>
  <c r="A2069" i="10"/>
  <c r="A1542" i="10"/>
  <c r="A2114" i="10"/>
  <c r="A1541" i="10"/>
  <c r="A1514" i="10"/>
  <c r="A2090" i="10"/>
  <c r="A2094" i="10"/>
  <c r="F1523" i="10"/>
  <c r="F1521" i="10" s="1"/>
  <c r="K2027" i="10"/>
  <c r="K2025" i="10" s="1"/>
  <c r="L1979" i="10"/>
  <c r="L1977" i="10" s="1"/>
  <c r="A1999" i="10"/>
  <c r="A2066" i="10"/>
  <c r="B2070" i="10"/>
  <c r="B2098" i="10"/>
  <c r="J2104" i="10"/>
  <c r="A2104" i="10" s="1"/>
  <c r="A2115" i="10"/>
  <c r="J2004" i="10"/>
  <c r="A2018" i="10"/>
  <c r="A2045" i="10"/>
  <c r="J1984" i="10"/>
  <c r="L2051" i="10"/>
  <c r="L2049" i="10" s="1"/>
  <c r="B2071" i="10"/>
  <c r="B2096" i="10"/>
  <c r="A2116" i="10"/>
  <c r="A2042" i="10"/>
  <c r="A2050" i="10"/>
  <c r="J2056" i="10"/>
  <c r="K1523" i="10"/>
  <c r="K1521" i="10" s="1"/>
  <c r="A2047" i="10"/>
  <c r="A1994" i="10"/>
  <c r="B1998" i="10"/>
  <c r="A2065" i="10"/>
  <c r="J1528" i="10"/>
  <c r="A1518" i="10"/>
  <c r="K1499" i="10"/>
  <c r="J2100" i="10"/>
  <c r="B2118" i="10"/>
  <c r="A2020" i="10"/>
  <c r="A1995" i="10"/>
  <c r="B2094" i="10"/>
  <c r="L2099" i="10"/>
  <c r="L2097" i="10" s="1"/>
  <c r="L2003" i="10"/>
  <c r="L2001" i="10" s="1"/>
  <c r="L2027" i="10"/>
  <c r="L2025" i="10" s="1"/>
  <c r="A2043" i="10"/>
  <c r="A2067" i="10"/>
  <c r="A2072" i="10"/>
  <c r="A2091" i="10"/>
  <c r="A2095" i="10"/>
  <c r="A1522" i="10"/>
  <c r="A1517" i="10"/>
  <c r="A2017" i="10"/>
  <c r="A2021" i="10"/>
  <c r="A2092" i="10"/>
  <c r="L1523" i="10"/>
  <c r="L1521" i="10" s="1"/>
  <c r="B2119" i="10"/>
  <c r="A2068" i="10"/>
  <c r="A2071" i="10"/>
  <c r="A2074" i="10"/>
  <c r="A1538" i="10"/>
  <c r="A1520" i="10"/>
  <c r="A1516" i="10"/>
  <c r="B2022" i="10"/>
  <c r="B2048" i="10"/>
  <c r="J2076" i="10"/>
  <c r="A1537" i="10"/>
  <c r="A1519" i="10"/>
  <c r="A1498" i="10"/>
  <c r="A2019" i="10"/>
  <c r="B2023" i="10"/>
  <c r="B2024" i="10"/>
  <c r="B2046" i="10"/>
  <c r="B1978" i="10"/>
  <c r="B2026" i="10"/>
  <c r="B1999" i="10"/>
  <c r="K2051" i="10"/>
  <c r="B2002" i="10"/>
  <c r="A2022" i="10"/>
  <c r="B2047" i="10"/>
  <c r="A1993" i="10"/>
  <c r="A1996" i="10"/>
  <c r="B2000" i="10"/>
  <c r="A2023" i="10"/>
  <c r="A2041" i="10"/>
  <c r="A2044" i="10"/>
  <c r="A1997" i="10"/>
  <c r="F2051" i="10"/>
  <c r="F2075" i="10"/>
  <c r="A1978" i="10"/>
  <c r="K1979" i="10"/>
  <c r="A1998" i="10"/>
  <c r="A2000" i="10"/>
  <c r="F1979" i="10"/>
  <c r="A2002" i="10"/>
  <c r="A2026" i="10"/>
  <c r="J2008" i="10"/>
  <c r="J2032" i="10"/>
  <c r="A2046" i="10"/>
  <c r="A2048" i="10"/>
  <c r="F2003" i="10"/>
  <c r="F2027" i="10"/>
  <c r="A2098" i="10"/>
  <c r="K2099" i="10"/>
  <c r="A2118" i="10"/>
  <c r="A2120" i="10"/>
  <c r="F2099" i="10"/>
  <c r="B1544" i="10"/>
  <c r="B1542" i="10"/>
  <c r="B1520" i="10"/>
  <c r="B1518" i="10"/>
  <c r="J1524" i="10"/>
  <c r="J1500" i="10"/>
  <c r="B1522" i="10"/>
  <c r="B1498" i="10"/>
  <c r="B1543" i="10"/>
  <c r="B1519" i="10"/>
  <c r="F1258" i="10"/>
  <c r="K1258" i="10"/>
  <c r="L1258" i="10"/>
  <c r="F1261" i="10"/>
  <c r="K1261" i="10"/>
  <c r="L1261" i="10"/>
  <c r="F1262" i="10"/>
  <c r="K1262" i="10"/>
  <c r="L1262" i="10"/>
  <c r="F1263" i="10"/>
  <c r="K1263" i="10"/>
  <c r="L1263" i="10"/>
  <c r="F1265" i="10"/>
  <c r="K1265" i="10"/>
  <c r="L1265" i="10"/>
  <c r="F1266" i="10"/>
  <c r="K1266" i="10"/>
  <c r="L1266" i="10"/>
  <c r="F1267" i="10"/>
  <c r="K1267" i="10"/>
  <c r="L1267" i="10"/>
  <c r="F1268" i="10"/>
  <c r="K1268" i="10"/>
  <c r="L1268" i="10"/>
  <c r="F1269" i="10"/>
  <c r="K1269" i="10"/>
  <c r="L1269" i="10"/>
  <c r="F1270" i="10"/>
  <c r="K1270" i="10"/>
  <c r="L1270" i="10"/>
  <c r="F1271" i="10"/>
  <c r="K1271" i="10"/>
  <c r="L1271" i="10"/>
  <c r="F1272" i="10"/>
  <c r="K1272" i="10"/>
  <c r="L1272" i="10"/>
  <c r="F1273" i="10"/>
  <c r="K1273" i="10"/>
  <c r="L1273" i="10"/>
  <c r="F1274" i="10"/>
  <c r="K1274" i="10"/>
  <c r="L1274" i="10"/>
  <c r="F1275" i="10"/>
  <c r="K1275" i="10"/>
  <c r="L1275" i="10"/>
  <c r="F1276" i="10"/>
  <c r="K1276" i="10"/>
  <c r="L1276" i="10"/>
  <c r="F1277" i="10"/>
  <c r="K1277" i="10"/>
  <c r="L1277" i="10"/>
  <c r="F1278" i="10"/>
  <c r="K1278" i="10"/>
  <c r="L1278" i="10"/>
  <c r="F1279" i="10"/>
  <c r="K1279" i="10"/>
  <c r="L1279" i="10"/>
  <c r="F1280" i="10"/>
  <c r="K1280" i="10"/>
  <c r="L1280" i="10"/>
  <c r="J1328" i="10"/>
  <c r="J1327" i="10"/>
  <c r="J1326" i="10"/>
  <c r="J1325" i="10"/>
  <c r="J1324" i="10"/>
  <c r="J1323" i="10"/>
  <c r="J1322" i="10"/>
  <c r="J1321" i="10"/>
  <c r="J1320" i="10"/>
  <c r="J1319" i="10"/>
  <c r="J1318" i="10"/>
  <c r="J1317" i="10"/>
  <c r="J1316" i="10"/>
  <c r="J1315" i="10"/>
  <c r="J1314" i="10"/>
  <c r="J1313" i="10"/>
  <c r="L1312" i="10"/>
  <c r="K1312" i="10"/>
  <c r="F1312" i="10"/>
  <c r="J1311" i="10"/>
  <c r="J1310" i="10"/>
  <c r="J1309" i="10"/>
  <c r="L1308" i="10"/>
  <c r="K1308" i="10"/>
  <c r="F1308" i="10"/>
  <c r="J1306" i="10"/>
  <c r="J1016" i="10"/>
  <c r="J1015" i="10"/>
  <c r="J1014" i="10"/>
  <c r="J1013" i="10"/>
  <c r="J1012" i="10"/>
  <c r="J1011" i="10"/>
  <c r="J1010" i="10"/>
  <c r="J1009" i="10"/>
  <c r="J1008" i="10"/>
  <c r="J1007" i="10"/>
  <c r="J1006" i="10"/>
  <c r="J1005" i="10"/>
  <c r="J1004" i="10"/>
  <c r="J1003" i="10"/>
  <c r="J1002" i="10"/>
  <c r="J1001" i="10"/>
  <c r="L1000" i="10"/>
  <c r="K1000" i="10"/>
  <c r="F1000" i="10"/>
  <c r="J999" i="10"/>
  <c r="J998" i="10"/>
  <c r="J997" i="10"/>
  <c r="L996" i="10"/>
  <c r="K996" i="10"/>
  <c r="F996" i="10"/>
  <c r="J994" i="10"/>
  <c r="J1352" i="10"/>
  <c r="J1351" i="10"/>
  <c r="J1350" i="10"/>
  <c r="J1349" i="10"/>
  <c r="J1348" i="10"/>
  <c r="J1347" i="10"/>
  <c r="J1346" i="10"/>
  <c r="J1345" i="10"/>
  <c r="J1344" i="10"/>
  <c r="J1343" i="10"/>
  <c r="J1342" i="10"/>
  <c r="J1341" i="10"/>
  <c r="J1340" i="10"/>
  <c r="J1339" i="10"/>
  <c r="J1338" i="10"/>
  <c r="J1337" i="10"/>
  <c r="L1336" i="10"/>
  <c r="K1336" i="10"/>
  <c r="F1336" i="10"/>
  <c r="J1335" i="10"/>
  <c r="J1334" i="10"/>
  <c r="J1333" i="10"/>
  <c r="L1332" i="10"/>
  <c r="K1332" i="10"/>
  <c r="F1332" i="10"/>
  <c r="J1330" i="10"/>
  <c r="J1376" i="10"/>
  <c r="J1375" i="10"/>
  <c r="J1374" i="10"/>
  <c r="J1373" i="10"/>
  <c r="J1372" i="10"/>
  <c r="J1371" i="10"/>
  <c r="J1370" i="10"/>
  <c r="J1369" i="10"/>
  <c r="J1368" i="10"/>
  <c r="J1367" i="10"/>
  <c r="J1366" i="10"/>
  <c r="J1365" i="10"/>
  <c r="J1364" i="10"/>
  <c r="J1363" i="10"/>
  <c r="J1362" i="10"/>
  <c r="J1361" i="10"/>
  <c r="L1360" i="10"/>
  <c r="K1360" i="10"/>
  <c r="F1360" i="10"/>
  <c r="J1359" i="10"/>
  <c r="J1358" i="10"/>
  <c r="J1357" i="10"/>
  <c r="L1356" i="10"/>
  <c r="K1356" i="10"/>
  <c r="F1356" i="10"/>
  <c r="J1354" i="10"/>
  <c r="J1184" i="10"/>
  <c r="J1183" i="10"/>
  <c r="J1182" i="10"/>
  <c r="J1181" i="10"/>
  <c r="J1180" i="10"/>
  <c r="J1179" i="10"/>
  <c r="J1177" i="10"/>
  <c r="J1176" i="10"/>
  <c r="J1175" i="10"/>
  <c r="J1174" i="10"/>
  <c r="J1173" i="10"/>
  <c r="J1172" i="10"/>
  <c r="J1171" i="10"/>
  <c r="J1170" i="10"/>
  <c r="J1169" i="10"/>
  <c r="L1168" i="10"/>
  <c r="K1168" i="10"/>
  <c r="F1168" i="10"/>
  <c r="J1167" i="10"/>
  <c r="J1166" i="10"/>
  <c r="J1165" i="10"/>
  <c r="L1164" i="10"/>
  <c r="K1164" i="10"/>
  <c r="F1164" i="10"/>
  <c r="J1162" i="10"/>
  <c r="K1307" i="10" l="1"/>
  <c r="K995" i="10"/>
  <c r="J1290" i="10"/>
  <c r="J1294" i="10"/>
  <c r="J1282" i="10"/>
  <c r="J1285" i="10"/>
  <c r="K1288" i="10"/>
  <c r="J1291" i="10"/>
  <c r="J1295" i="10"/>
  <c r="J1299" i="10"/>
  <c r="J1303" i="10"/>
  <c r="L1284" i="10"/>
  <c r="J1286" i="10"/>
  <c r="L1288" i="10"/>
  <c r="J1292" i="10"/>
  <c r="J1296" i="10"/>
  <c r="J1300" i="10"/>
  <c r="J1304" i="10"/>
  <c r="J1302" i="10"/>
  <c r="K1284" i="10"/>
  <c r="J1287" i="10"/>
  <c r="J1289" i="10"/>
  <c r="J1293" i="10"/>
  <c r="J1297" i="10"/>
  <c r="J1301" i="10"/>
  <c r="J1298" i="10"/>
  <c r="F1288" i="10"/>
  <c r="F1284" i="10"/>
  <c r="A1504" i="10"/>
  <c r="B2076" i="10"/>
  <c r="B2028" i="10"/>
  <c r="B1980" i="10"/>
  <c r="A1528" i="10"/>
  <c r="A2052" i="10"/>
  <c r="A2080" i="10"/>
  <c r="A1984" i="10"/>
  <c r="J1499" i="10"/>
  <c r="A2076" i="10"/>
  <c r="B2052" i="10"/>
  <c r="A2032" i="10"/>
  <c r="L1355" i="10"/>
  <c r="L1353" i="10" s="1"/>
  <c r="F995" i="10"/>
  <c r="F993" i="10" s="1"/>
  <c r="J2001" i="10"/>
  <c r="K1497" i="10"/>
  <c r="F1307" i="10"/>
  <c r="A2008" i="10"/>
  <c r="B2004" i="10"/>
  <c r="J1332" i="10"/>
  <c r="A2004" i="10"/>
  <c r="J2027" i="10"/>
  <c r="L1307" i="10"/>
  <c r="A2056" i="10"/>
  <c r="J1312" i="10"/>
  <c r="J1523" i="10"/>
  <c r="A2028" i="10"/>
  <c r="J1521" i="10"/>
  <c r="B2100" i="10"/>
  <c r="J2003" i="10"/>
  <c r="J1360" i="10"/>
  <c r="J2025" i="10"/>
  <c r="K1163" i="10"/>
  <c r="A2100" i="10"/>
  <c r="J996" i="10"/>
  <c r="A1980" i="10"/>
  <c r="J1164" i="10"/>
  <c r="J1308" i="10"/>
  <c r="A1322" i="10"/>
  <c r="F2073" i="10"/>
  <c r="K2049" i="10"/>
  <c r="J2051" i="10"/>
  <c r="F2049" i="10"/>
  <c r="K2073" i="10"/>
  <c r="J2075" i="10"/>
  <c r="K1977" i="10"/>
  <c r="J1979" i="10"/>
  <c r="A1375" i="10"/>
  <c r="A1013" i="10"/>
  <c r="B1354" i="10"/>
  <c r="F1977" i="10"/>
  <c r="F2025" i="10"/>
  <c r="F2001" i="10"/>
  <c r="F2097" i="10"/>
  <c r="A1369" i="10"/>
  <c r="K2097" i="10"/>
  <c r="J2099" i="10"/>
  <c r="B1182" i="10"/>
  <c r="B1014" i="10"/>
  <c r="A1325" i="10"/>
  <c r="B1500" i="10"/>
  <c r="A1500" i="10"/>
  <c r="B1524" i="10"/>
  <c r="A1524" i="10"/>
  <c r="B1016" i="10"/>
  <c r="L1331" i="10"/>
  <c r="L1329" i="10" s="1"/>
  <c r="A1180" i="10"/>
  <c r="B1184" i="10"/>
  <c r="A1373" i="10"/>
  <c r="B1330" i="10"/>
  <c r="A1347" i="10"/>
  <c r="A1351" i="10"/>
  <c r="L995" i="10"/>
  <c r="J1000" i="10"/>
  <c r="L1163" i="10"/>
  <c r="L1161" i="10" s="1"/>
  <c r="K1331" i="10"/>
  <c r="J1356" i="10"/>
  <c r="B1374" i="10"/>
  <c r="A1346" i="10"/>
  <c r="B1306" i="10"/>
  <c r="B1326" i="10"/>
  <c r="B1183" i="10"/>
  <c r="B1375" i="10"/>
  <c r="A1349" i="10"/>
  <c r="A994" i="10"/>
  <c r="A1009" i="10"/>
  <c r="A1321" i="10"/>
  <c r="A1010" i="10"/>
  <c r="A1370" i="10"/>
  <c r="A1323" i="10"/>
  <c r="B1327" i="10"/>
  <c r="A1354" i="10"/>
  <c r="A1371" i="10"/>
  <c r="A1345" i="10"/>
  <c r="A1348" i="10"/>
  <c r="A1324" i="10"/>
  <c r="A1328" i="10"/>
  <c r="B1351" i="10"/>
  <c r="A1014" i="10"/>
  <c r="A1306" i="10"/>
  <c r="B1328" i="10"/>
  <c r="A1011" i="10"/>
  <c r="A1372" i="10"/>
  <c r="B1352" i="10"/>
  <c r="B1015" i="10"/>
  <c r="B1376" i="10"/>
  <c r="A1012" i="10"/>
  <c r="A1016" i="10"/>
  <c r="A1326" i="10"/>
  <c r="B1350" i="10"/>
  <c r="B994" i="10"/>
  <c r="A1015" i="10"/>
  <c r="A1327" i="10"/>
  <c r="A1179" i="10"/>
  <c r="A1330" i="10"/>
  <c r="J1336" i="10"/>
  <c r="A1178" i="10"/>
  <c r="A1181" i="10"/>
  <c r="A1350" i="10"/>
  <c r="A1352" i="10"/>
  <c r="A1183" i="10"/>
  <c r="F1331" i="10"/>
  <c r="A1182" i="10"/>
  <c r="B1162" i="10"/>
  <c r="K1355" i="10"/>
  <c r="A1374" i="10"/>
  <c r="A1376" i="10"/>
  <c r="A1177" i="10"/>
  <c r="A1184" i="10"/>
  <c r="F1355" i="10"/>
  <c r="A1162" i="10"/>
  <c r="J1168" i="10"/>
  <c r="F1163" i="10"/>
  <c r="J728" i="10"/>
  <c r="J727" i="10"/>
  <c r="J726" i="10"/>
  <c r="J725" i="10"/>
  <c r="J724" i="10"/>
  <c r="J723" i="10"/>
  <c r="J722" i="10"/>
  <c r="J721" i="10"/>
  <c r="J720" i="10"/>
  <c r="J719" i="10"/>
  <c r="J718" i="10"/>
  <c r="J717" i="10"/>
  <c r="J716" i="10"/>
  <c r="J715" i="10"/>
  <c r="J714" i="10"/>
  <c r="J713" i="10"/>
  <c r="L712" i="10"/>
  <c r="K712" i="10"/>
  <c r="F712" i="10"/>
  <c r="J711" i="10"/>
  <c r="J710" i="10"/>
  <c r="J709" i="10"/>
  <c r="L708" i="10"/>
  <c r="K708" i="10"/>
  <c r="F708" i="10"/>
  <c r="J706" i="10"/>
  <c r="L1283" i="10" l="1"/>
  <c r="J1284" i="10"/>
  <c r="J1288" i="10"/>
  <c r="K1161" i="10"/>
  <c r="J1161" i="10" s="1"/>
  <c r="K1329" i="10"/>
  <c r="J1329" i="10" s="1"/>
  <c r="K1283" i="10"/>
  <c r="J2073" i="10"/>
  <c r="J2049" i="10"/>
  <c r="J1497" i="10"/>
  <c r="J1977" i="10"/>
  <c r="J2097" i="10"/>
  <c r="F1283" i="10"/>
  <c r="B1499" i="10"/>
  <c r="F1305" i="10"/>
  <c r="L1305" i="10"/>
  <c r="L1281" i="10" s="1"/>
  <c r="A1499" i="10"/>
  <c r="B1332" i="10"/>
  <c r="A1164" i="10"/>
  <c r="A1523" i="10"/>
  <c r="A1308" i="10"/>
  <c r="B1521" i="10"/>
  <c r="A1312" i="10"/>
  <c r="B2051" i="10"/>
  <c r="B2003" i="10"/>
  <c r="A2027" i="10"/>
  <c r="A1168" i="10"/>
  <c r="B2075" i="10"/>
  <c r="B1523" i="10"/>
  <c r="J1163" i="10"/>
  <c r="A1360" i="10"/>
  <c r="A1521" i="10"/>
  <c r="A1000" i="10"/>
  <c r="B996" i="10"/>
  <c r="J1331" i="10"/>
  <c r="B2099" i="10"/>
  <c r="B2027" i="10"/>
  <c r="A2051" i="10"/>
  <c r="A1979" i="10"/>
  <c r="A2075" i="10"/>
  <c r="A2003" i="10"/>
  <c r="A1336" i="10"/>
  <c r="B1979" i="10"/>
  <c r="A996" i="10"/>
  <c r="B2001" i="10"/>
  <c r="A2001" i="10"/>
  <c r="B1308" i="10"/>
  <c r="B2025" i="10"/>
  <c r="A2025" i="10"/>
  <c r="A1356" i="10"/>
  <c r="A2099" i="10"/>
  <c r="B1356" i="10"/>
  <c r="L993" i="10"/>
  <c r="L707" i="10"/>
  <c r="L705" i="10" s="1"/>
  <c r="K993" i="10"/>
  <c r="J995" i="10"/>
  <c r="K1305" i="10"/>
  <c r="J1307" i="10"/>
  <c r="A706" i="10"/>
  <c r="A724" i="10"/>
  <c r="F1329" i="10"/>
  <c r="A725" i="10"/>
  <c r="A1332" i="10"/>
  <c r="B706" i="10"/>
  <c r="A723" i="10"/>
  <c r="B727" i="10"/>
  <c r="K1353" i="10"/>
  <c r="J1355" i="10"/>
  <c r="F1353" i="10"/>
  <c r="B1164" i="10"/>
  <c r="F1161" i="10"/>
  <c r="K707" i="10"/>
  <c r="K705" i="10" s="1"/>
  <c r="A721" i="10"/>
  <c r="B728" i="10"/>
  <c r="A722" i="10"/>
  <c r="B726" i="10"/>
  <c r="J712" i="10"/>
  <c r="A727" i="10"/>
  <c r="F707" i="10"/>
  <c r="J708" i="10"/>
  <c r="A726" i="10"/>
  <c r="A728" i="10"/>
  <c r="J704" i="10"/>
  <c r="J703" i="10"/>
  <c r="J702" i="10"/>
  <c r="J701" i="10"/>
  <c r="J700" i="10"/>
  <c r="J699" i="10"/>
  <c r="J698" i="10"/>
  <c r="J697" i="10"/>
  <c r="J696" i="10"/>
  <c r="J695" i="10"/>
  <c r="J694" i="10"/>
  <c r="J693" i="10"/>
  <c r="J692" i="10"/>
  <c r="J691" i="10"/>
  <c r="J690" i="10"/>
  <c r="J689" i="10"/>
  <c r="L688" i="10"/>
  <c r="J687" i="10"/>
  <c r="J686" i="10"/>
  <c r="J685" i="10"/>
  <c r="L684" i="10"/>
  <c r="K684" i="10"/>
  <c r="F684" i="10"/>
  <c r="J682" i="10"/>
  <c r="F276" i="10"/>
  <c r="J1283" i="10" l="1"/>
  <c r="K1281" i="10"/>
  <c r="A2049" i="10"/>
  <c r="B2097" i="10"/>
  <c r="B2073" i="10"/>
  <c r="B1977" i="10"/>
  <c r="A1977" i="10"/>
  <c r="A2073" i="10"/>
  <c r="J1353" i="10"/>
  <c r="B2049" i="10"/>
  <c r="A1497" i="10"/>
  <c r="B1497" i="10"/>
  <c r="A2097" i="10"/>
  <c r="F1281" i="10"/>
  <c r="J1305" i="10"/>
  <c r="J705" i="10"/>
  <c r="J688" i="10"/>
  <c r="A712" i="10"/>
  <c r="B1331" i="10"/>
  <c r="B1163" i="10"/>
  <c r="F683" i="10"/>
  <c r="F681" i="10" s="1"/>
  <c r="L683" i="10"/>
  <c r="L681" i="10" s="1"/>
  <c r="J684" i="10"/>
  <c r="J993" i="10"/>
  <c r="J707" i="10"/>
  <c r="B1355" i="10"/>
  <c r="A708" i="10"/>
  <c r="A995" i="10"/>
  <c r="B995" i="10"/>
  <c r="A1307" i="10"/>
  <c r="B1307" i="10"/>
  <c r="A1331" i="10"/>
  <c r="B1329" i="10"/>
  <c r="A1329" i="10"/>
  <c r="A1355" i="10"/>
  <c r="B1161" i="10"/>
  <c r="A1161" i="10"/>
  <c r="A1163" i="10"/>
  <c r="F275" i="10"/>
  <c r="B708" i="10"/>
  <c r="F705" i="10"/>
  <c r="K683" i="10"/>
  <c r="J1281" i="10" l="1"/>
  <c r="A1353" i="10"/>
  <c r="B1353" i="10"/>
  <c r="A993" i="10"/>
  <c r="B993" i="10"/>
  <c r="A707" i="10"/>
  <c r="A1305" i="10"/>
  <c r="B1305" i="10"/>
  <c r="B707" i="10"/>
  <c r="F273" i="10"/>
  <c r="B705" i="10"/>
  <c r="A705" i="10"/>
  <c r="J683" i="10"/>
  <c r="K681" i="10"/>
  <c r="J681" i="10" l="1"/>
  <c r="J1040" i="10"/>
  <c r="J1039" i="10"/>
  <c r="J1037" i="10"/>
  <c r="J1036" i="10"/>
  <c r="J1035" i="10"/>
  <c r="J1034" i="10"/>
  <c r="J1033" i="10"/>
  <c r="J1032" i="10"/>
  <c r="J1031" i="10"/>
  <c r="J1030" i="10"/>
  <c r="J1029" i="10"/>
  <c r="J1028" i="10"/>
  <c r="J1027" i="10"/>
  <c r="J1026" i="10"/>
  <c r="J1025" i="10"/>
  <c r="K1024" i="10"/>
  <c r="J1023" i="10"/>
  <c r="J1022" i="10"/>
  <c r="J1021" i="10"/>
  <c r="L1020" i="10"/>
  <c r="K1020" i="10"/>
  <c r="F1020" i="10"/>
  <c r="J1018" i="10"/>
  <c r="F1960" i="10"/>
  <c r="F1956" i="10"/>
  <c r="F1936" i="10"/>
  <c r="F1932" i="10"/>
  <c r="F1912" i="10"/>
  <c r="F1908" i="10"/>
  <c r="F1888" i="10"/>
  <c r="F1884" i="10"/>
  <c r="F1864" i="10"/>
  <c r="F1860" i="10"/>
  <c r="F1840" i="10"/>
  <c r="F1836" i="10"/>
  <c r="F2128" i="10"/>
  <c r="F2124" i="10"/>
  <c r="F1792" i="10"/>
  <c r="F1788" i="10"/>
  <c r="F1768" i="10"/>
  <c r="F1764" i="10"/>
  <c r="F1744" i="10"/>
  <c r="F1740" i="10"/>
  <c r="F1720" i="10"/>
  <c r="F1716" i="10"/>
  <c r="F1696" i="10"/>
  <c r="F1692" i="10"/>
  <c r="F1672" i="10"/>
  <c r="F1668" i="10"/>
  <c r="F1648" i="10"/>
  <c r="F1644" i="10"/>
  <c r="F1624" i="10"/>
  <c r="F1620" i="10"/>
  <c r="F1589" i="10"/>
  <c r="F1585" i="10"/>
  <c r="F1584" i="10"/>
  <c r="F1581" i="10"/>
  <c r="F1577" i="10"/>
  <c r="F1574" i="10"/>
  <c r="F1570" i="10"/>
  <c r="F1548" i="10"/>
  <c r="F1480" i="10"/>
  <c r="F1476" i="10"/>
  <c r="F1456" i="10"/>
  <c r="F1452" i="10"/>
  <c r="F1428" i="10"/>
  <c r="F1192" i="10"/>
  <c r="F1188" i="10"/>
  <c r="F1144" i="10"/>
  <c r="F1140" i="10"/>
  <c r="F1120" i="10"/>
  <c r="F1116" i="10"/>
  <c r="F976" i="10"/>
  <c r="F972" i="10"/>
  <c r="F952" i="10"/>
  <c r="F948" i="10"/>
  <c r="F928" i="10"/>
  <c r="F924" i="10"/>
  <c r="F876" i="10"/>
  <c r="F856" i="10"/>
  <c r="F852" i="10"/>
  <c r="F832" i="10"/>
  <c r="F828" i="10"/>
  <c r="F804" i="10"/>
  <c r="F800" i="10"/>
  <c r="F799" i="10"/>
  <c r="F798" i="10"/>
  <c r="F797" i="10"/>
  <c r="F796" i="10"/>
  <c r="F795" i="10"/>
  <c r="F794" i="10"/>
  <c r="F793" i="10"/>
  <c r="F792" i="10"/>
  <c r="F791" i="10"/>
  <c r="F790" i="10"/>
  <c r="F789" i="10"/>
  <c r="F788" i="10"/>
  <c r="F787" i="10"/>
  <c r="F786" i="10"/>
  <c r="F785" i="10"/>
  <c r="F783" i="10"/>
  <c r="F782" i="10"/>
  <c r="F781" i="10"/>
  <c r="F778" i="10"/>
  <c r="F664" i="10"/>
  <c r="F660" i="10"/>
  <c r="F616" i="10"/>
  <c r="F612" i="10"/>
  <c r="F568" i="10"/>
  <c r="F564" i="10"/>
  <c r="F496" i="10"/>
  <c r="F492" i="10"/>
  <c r="F488" i="10"/>
  <c r="F487" i="10"/>
  <c r="F486" i="10"/>
  <c r="F485" i="10"/>
  <c r="F484" i="10"/>
  <c r="F483" i="10"/>
  <c r="F482" i="10"/>
  <c r="F481" i="10"/>
  <c r="F480" i="10"/>
  <c r="F264" i="10" s="1"/>
  <c r="F479" i="10"/>
  <c r="F478" i="10"/>
  <c r="F477" i="10"/>
  <c r="F476" i="10"/>
  <c r="F475" i="10"/>
  <c r="F474" i="10"/>
  <c r="F473" i="10"/>
  <c r="F471" i="10"/>
  <c r="F470" i="10"/>
  <c r="F469" i="10"/>
  <c r="F466" i="10"/>
  <c r="F448" i="10"/>
  <c r="F444" i="10"/>
  <c r="F368" i="10"/>
  <c r="F272" i="10" s="1"/>
  <c r="F367" i="10"/>
  <c r="F366" i="10"/>
  <c r="F365" i="10"/>
  <c r="F364" i="10"/>
  <c r="F268" i="10" s="1"/>
  <c r="F363" i="10"/>
  <c r="F362" i="10"/>
  <c r="F361" i="10"/>
  <c r="F359" i="10"/>
  <c r="F358" i="10"/>
  <c r="F357" i="10"/>
  <c r="F356" i="10"/>
  <c r="F355" i="10"/>
  <c r="F259" i="10" s="1"/>
  <c r="F354" i="10"/>
  <c r="F353" i="10"/>
  <c r="F351" i="10"/>
  <c r="F350" i="10"/>
  <c r="F349" i="10"/>
  <c r="F346" i="10"/>
  <c r="F232" i="10"/>
  <c r="F228" i="10"/>
  <c r="F208" i="10"/>
  <c r="F204" i="10"/>
  <c r="F184" i="10"/>
  <c r="F180" i="10"/>
  <c r="F176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F162" i="10"/>
  <c r="F161" i="10"/>
  <c r="F159" i="10"/>
  <c r="F158" i="10"/>
  <c r="F157" i="10"/>
  <c r="F154" i="10"/>
  <c r="F108" i="10"/>
  <c r="F88" i="10"/>
  <c r="F80" i="10"/>
  <c r="F79" i="10"/>
  <c r="F78" i="10"/>
  <c r="F77" i="10"/>
  <c r="F75" i="10"/>
  <c r="F74" i="10"/>
  <c r="F73" i="10"/>
  <c r="F72" i="10"/>
  <c r="F71" i="10"/>
  <c r="F69" i="10"/>
  <c r="F68" i="10"/>
  <c r="F66" i="10"/>
  <c r="F65" i="10"/>
  <c r="F63" i="10"/>
  <c r="F62" i="10"/>
  <c r="F61" i="10"/>
  <c r="F58" i="10"/>
  <c r="F269" i="10" l="1"/>
  <c r="F250" i="10"/>
  <c r="F261" i="10"/>
  <c r="F267" i="10"/>
  <c r="F260" i="10"/>
  <c r="F270" i="10"/>
  <c r="F262" i="10"/>
  <c r="F263" i="10"/>
  <c r="F255" i="10"/>
  <c r="F265" i="10"/>
  <c r="F271" i="10"/>
  <c r="F254" i="10"/>
  <c r="F257" i="10"/>
  <c r="F266" i="10"/>
  <c r="F253" i="10"/>
  <c r="F258" i="10"/>
  <c r="F1096" i="10"/>
  <c r="F1072" i="10" s="1"/>
  <c r="F1092" i="10"/>
  <c r="F1068" i="10" s="1"/>
  <c r="F904" i="10"/>
  <c r="F1596" i="10"/>
  <c r="F900" i="10"/>
  <c r="F1816" i="10"/>
  <c r="F1600" i="10"/>
  <c r="F1812" i="10"/>
  <c r="F42" i="10"/>
  <c r="F50" i="10"/>
  <c r="F45" i="10"/>
  <c r="F53" i="10"/>
  <c r="F851" i="10"/>
  <c r="F849" i="10" s="1"/>
  <c r="F1264" i="10"/>
  <c r="F37" i="10"/>
  <c r="F107" i="10"/>
  <c r="F105" i="10" s="1"/>
  <c r="F1591" i="10"/>
  <c r="F1583" i="10"/>
  <c r="F1260" i="10"/>
  <c r="F203" i="10"/>
  <c r="F201" i="10" s="1"/>
  <c r="F472" i="10"/>
  <c r="F923" i="10"/>
  <c r="F1061" i="10"/>
  <c r="F1047" i="10"/>
  <c r="F1056" i="10"/>
  <c r="F1064" i="10"/>
  <c r="F1054" i="10"/>
  <c r="F1049" i="10"/>
  <c r="F1052" i="10"/>
  <c r="B1018" i="10"/>
  <c r="B1039" i="10"/>
  <c r="F1587" i="10"/>
  <c r="F611" i="10"/>
  <c r="F609" i="10" s="1"/>
  <c r="F659" i="10"/>
  <c r="F657" i="10" s="1"/>
  <c r="F784" i="10"/>
  <c r="F1053" i="10"/>
  <c r="F1045" i="10"/>
  <c r="A1034" i="10"/>
  <c r="A1038" i="10"/>
  <c r="L1019" i="10"/>
  <c r="L1017" i="10" s="1"/>
  <c r="F56" i="10"/>
  <c r="F947" i="10"/>
  <c r="F945" i="10" s="1"/>
  <c r="F1046" i="10"/>
  <c r="F1055" i="10"/>
  <c r="F1115" i="10"/>
  <c r="F1575" i="10"/>
  <c r="F1592" i="10"/>
  <c r="F1057" i="10"/>
  <c r="F41" i="10"/>
  <c r="F49" i="10"/>
  <c r="F1579" i="10"/>
  <c r="F1580" i="10"/>
  <c r="A1039" i="10"/>
  <c r="F491" i="10"/>
  <c r="F489" i="10" s="1"/>
  <c r="F1187" i="10"/>
  <c r="F1185" i="10" s="1"/>
  <c r="F1588" i="10"/>
  <c r="F48" i="10"/>
  <c r="F468" i="10"/>
  <c r="F1063" i="10"/>
  <c r="F1060" i="10"/>
  <c r="F1427" i="10"/>
  <c r="F1573" i="10"/>
  <c r="F1582" i="10"/>
  <c r="F1590" i="10"/>
  <c r="F1715" i="10"/>
  <c r="F1713" i="10" s="1"/>
  <c r="F2123" i="10"/>
  <c r="F1907" i="10"/>
  <c r="F1905" i="10" s="1"/>
  <c r="F51" i="10"/>
  <c r="J1020" i="10"/>
  <c r="F34" i="10"/>
  <c r="F971" i="10"/>
  <c r="F969" i="10" s="1"/>
  <c r="F1451" i="10"/>
  <c r="F1449" i="10" s="1"/>
  <c r="F1739" i="10"/>
  <c r="F1737" i="10" s="1"/>
  <c r="F1835" i="10"/>
  <c r="F1931" i="10"/>
  <c r="A1018" i="10"/>
  <c r="K1019" i="10"/>
  <c r="K1017" i="10" s="1"/>
  <c r="F1019" i="10"/>
  <c r="F1017" i="10" s="1"/>
  <c r="F156" i="10"/>
  <c r="F875" i="10"/>
  <c r="F873" i="10" s="1"/>
  <c r="F1062" i="10"/>
  <c r="F1578" i="10"/>
  <c r="F1586" i="10"/>
  <c r="F1667" i="10"/>
  <c r="F1763" i="10"/>
  <c r="F1761" i="10" s="1"/>
  <c r="F1859" i="10"/>
  <c r="F1857" i="10" s="1"/>
  <c r="F1955" i="10"/>
  <c r="F1953" i="10" s="1"/>
  <c r="A1035" i="10"/>
  <c r="F803" i="10"/>
  <c r="F801" i="10" s="1"/>
  <c r="F1643" i="10"/>
  <c r="F1641" i="10" s="1"/>
  <c r="J1024" i="10"/>
  <c r="A1036" i="10"/>
  <c r="A1040" i="10"/>
  <c r="B1040" i="10"/>
  <c r="A1033" i="10"/>
  <c r="A1037" i="10"/>
  <c r="F780" i="10"/>
  <c r="F1139" i="10"/>
  <c r="F1137" i="10" s="1"/>
  <c r="F1475" i="10"/>
  <c r="F1473" i="10" s="1"/>
  <c r="F1619" i="10"/>
  <c r="F827" i="10"/>
  <c r="F825" i="10" s="1"/>
  <c r="F1050" i="10"/>
  <c r="F1058" i="10"/>
  <c r="F1547" i="10"/>
  <c r="F1545" i="10" s="1"/>
  <c r="F1042" i="10"/>
  <c r="F1051" i="10"/>
  <c r="F1059" i="10"/>
  <c r="F1691" i="10"/>
  <c r="F1689" i="10" s="1"/>
  <c r="F1787" i="10"/>
  <c r="F1785" i="10" s="1"/>
  <c r="F1883" i="10"/>
  <c r="F1881" i="10" s="1"/>
  <c r="F179" i="10"/>
  <c r="F160" i="10"/>
  <c r="F348" i="10"/>
  <c r="F443" i="10"/>
  <c r="F352" i="10"/>
  <c r="F256" i="10" s="1"/>
  <c r="F563" i="10"/>
  <c r="F561" i="10" s="1"/>
  <c r="F60" i="10"/>
  <c r="F227" i="10"/>
  <c r="F44" i="10"/>
  <c r="F52" i="10"/>
  <c r="F83" i="10"/>
  <c r="F46" i="10"/>
  <c r="F54" i="10"/>
  <c r="F38" i="10"/>
  <c r="F47" i="10"/>
  <c r="F55" i="10"/>
  <c r="F39" i="10"/>
  <c r="B1038" i="10"/>
  <c r="F252" i="10" l="1"/>
  <c r="F1091" i="10"/>
  <c r="F1067" i="10" s="1"/>
  <c r="F441" i="10"/>
  <c r="F1929" i="10"/>
  <c r="F155" i="10"/>
  <c r="F921" i="10"/>
  <c r="F899" i="10"/>
  <c r="F1833" i="10"/>
  <c r="F1811" i="10"/>
  <c r="F2121" i="10"/>
  <c r="F1617" i="10"/>
  <c r="F1595" i="10"/>
  <c r="J1017" i="10"/>
  <c r="F225" i="10"/>
  <c r="F21" i="10"/>
  <c r="F29" i="10"/>
  <c r="A1020" i="10"/>
  <c r="F1048" i="10"/>
  <c r="F17" i="10"/>
  <c r="F1665" i="10"/>
  <c r="F467" i="10"/>
  <c r="F465" i="10"/>
  <c r="F1113" i="10"/>
  <c r="F1089" i="10" s="1"/>
  <c r="F1425" i="10"/>
  <c r="F1259" i="10"/>
  <c r="F32" i="10"/>
  <c r="F10" i="10"/>
  <c r="F1572" i="10"/>
  <c r="F22" i="10"/>
  <c r="F20" i="10"/>
  <c r="F24" i="10"/>
  <c r="F25" i="10"/>
  <c r="F36" i="10"/>
  <c r="F27" i="10"/>
  <c r="J1019" i="10"/>
  <c r="F18" i="10"/>
  <c r="F1576" i="10"/>
  <c r="F13" i="10"/>
  <c r="F26" i="10"/>
  <c r="F1044" i="10"/>
  <c r="B1020" i="10"/>
  <c r="A1024" i="10"/>
  <c r="F28" i="10"/>
  <c r="F777" i="10"/>
  <c r="F779" i="10"/>
  <c r="F31" i="10"/>
  <c r="F23" i="10"/>
  <c r="F347" i="10"/>
  <c r="F177" i="10"/>
  <c r="F14" i="10"/>
  <c r="F15" i="10"/>
  <c r="F81" i="10"/>
  <c r="F30" i="10"/>
  <c r="F251" i="10" l="1"/>
  <c r="F1257" i="10"/>
  <c r="F345" i="10"/>
  <c r="F897" i="10"/>
  <c r="F1809" i="10"/>
  <c r="F1593" i="10"/>
  <c r="A1017" i="10"/>
  <c r="F153" i="10"/>
  <c r="F1043" i="10"/>
  <c r="B1017" i="10"/>
  <c r="B1019" i="10"/>
  <c r="F12" i="10"/>
  <c r="A1019" i="10"/>
  <c r="F1571" i="10"/>
  <c r="F249" i="10" l="1"/>
  <c r="F1569" i="10"/>
  <c r="F1065" i="10"/>
  <c r="J1954" i="10"/>
  <c r="K1956" i="10"/>
  <c r="L1956" i="10"/>
  <c r="J1957" i="10"/>
  <c r="J1958" i="10"/>
  <c r="J1959" i="10"/>
  <c r="K1960" i="10"/>
  <c r="L1960" i="10"/>
  <c r="J1961" i="10"/>
  <c r="J1962" i="10"/>
  <c r="J1963" i="10"/>
  <c r="J1964" i="10"/>
  <c r="J1965" i="10"/>
  <c r="J1966" i="10"/>
  <c r="J1967" i="10"/>
  <c r="J1968" i="10"/>
  <c r="J1969" i="10"/>
  <c r="J1970" i="10"/>
  <c r="J1971" i="10"/>
  <c r="J1972" i="10"/>
  <c r="J1973" i="10"/>
  <c r="J1974" i="10"/>
  <c r="J1975" i="10"/>
  <c r="J1976" i="10"/>
  <c r="J1952" i="10"/>
  <c r="J1951" i="10"/>
  <c r="J1950" i="10"/>
  <c r="J1949" i="10"/>
  <c r="J1948" i="10"/>
  <c r="J1947" i="10"/>
  <c r="J1946" i="10"/>
  <c r="J1945" i="10"/>
  <c r="J1944" i="10"/>
  <c r="J1943" i="10"/>
  <c r="J1942" i="10"/>
  <c r="J1941" i="10"/>
  <c r="J1940" i="10"/>
  <c r="J1939" i="10"/>
  <c r="J1938" i="10"/>
  <c r="J1937" i="10"/>
  <c r="L1936" i="10"/>
  <c r="K1936" i="10"/>
  <c r="J1935" i="10"/>
  <c r="J1934" i="10"/>
  <c r="J1933" i="10"/>
  <c r="L1932" i="10"/>
  <c r="K1932" i="10"/>
  <c r="J1930" i="10"/>
  <c r="J1928" i="10"/>
  <c r="J1927" i="10"/>
  <c r="J1926" i="10"/>
  <c r="J1924" i="10"/>
  <c r="J1923" i="10"/>
  <c r="J1922" i="10"/>
  <c r="J1921" i="10"/>
  <c r="J1920" i="10"/>
  <c r="J1919" i="10"/>
  <c r="J1918" i="10"/>
  <c r="J1917" i="10"/>
  <c r="J1916" i="10"/>
  <c r="J1915" i="10"/>
  <c r="J1914" i="10"/>
  <c r="J1913" i="10"/>
  <c r="L1912" i="10"/>
  <c r="K1912" i="10"/>
  <c r="J1911" i="10"/>
  <c r="J1910" i="10"/>
  <c r="J1909" i="10"/>
  <c r="L1908" i="10"/>
  <c r="K1908" i="10"/>
  <c r="J1906" i="10"/>
  <c r="J1904" i="10"/>
  <c r="J1903" i="10"/>
  <c r="J1902" i="10"/>
  <c r="J1901" i="10"/>
  <c r="J1900" i="10"/>
  <c r="J1899" i="10"/>
  <c r="J1898" i="10"/>
  <c r="J1897" i="10"/>
  <c r="J1896" i="10"/>
  <c r="J1895" i="10"/>
  <c r="J1894" i="10"/>
  <c r="J1893" i="10"/>
  <c r="J1892" i="10"/>
  <c r="J1891" i="10"/>
  <c r="J1890" i="10"/>
  <c r="J1889" i="10"/>
  <c r="L1888" i="10"/>
  <c r="K1888" i="10"/>
  <c r="J1887" i="10"/>
  <c r="J1886" i="10"/>
  <c r="J1885" i="10"/>
  <c r="L1884" i="10"/>
  <c r="K1884" i="10"/>
  <c r="J1882" i="10"/>
  <c r="J1880" i="10"/>
  <c r="J1879" i="10"/>
  <c r="J1878" i="10"/>
  <c r="J1877" i="10"/>
  <c r="J1876" i="10"/>
  <c r="J1875" i="10"/>
  <c r="J1874" i="10"/>
  <c r="J1873" i="10"/>
  <c r="J1872" i="10"/>
  <c r="J1871" i="10"/>
  <c r="J1870" i="10"/>
  <c r="J1869" i="10"/>
  <c r="J1868" i="10"/>
  <c r="J1867" i="10"/>
  <c r="J1866" i="10"/>
  <c r="J1865" i="10"/>
  <c r="L1864" i="10"/>
  <c r="K1864" i="10"/>
  <c r="J1863" i="10"/>
  <c r="J1862" i="10"/>
  <c r="J1861" i="10"/>
  <c r="L1860" i="10"/>
  <c r="K1860" i="10"/>
  <c r="J1858" i="10"/>
  <c r="J1856" i="10"/>
  <c r="J1855" i="10"/>
  <c r="J1854" i="10"/>
  <c r="J1853" i="10"/>
  <c r="J1852" i="10"/>
  <c r="J1851" i="10"/>
  <c r="J1850" i="10"/>
  <c r="J1849" i="10"/>
  <c r="J1848" i="10"/>
  <c r="J1847" i="10"/>
  <c r="J1846" i="10"/>
  <c r="J1845" i="10"/>
  <c r="J1844" i="10"/>
  <c r="J1843" i="10"/>
  <c r="J1842" i="10"/>
  <c r="J1841" i="10"/>
  <c r="L1840" i="10"/>
  <c r="K1840" i="10"/>
  <c r="J1839" i="10"/>
  <c r="J1838" i="10"/>
  <c r="J1837" i="10"/>
  <c r="L1836" i="10"/>
  <c r="K1836" i="10"/>
  <c r="J1834" i="10"/>
  <c r="J2144" i="10"/>
  <c r="J2143" i="10"/>
  <c r="J2142" i="10"/>
  <c r="J2141" i="10"/>
  <c r="J2140" i="10"/>
  <c r="J2139" i="10"/>
  <c r="J2138" i="10"/>
  <c r="J2137" i="10"/>
  <c r="J2136" i="10"/>
  <c r="J2135" i="10"/>
  <c r="J2134" i="10"/>
  <c r="J2133" i="10"/>
  <c r="J2132" i="10"/>
  <c r="J2131" i="10"/>
  <c r="J2130" i="10"/>
  <c r="J2129" i="10"/>
  <c r="L2128" i="10"/>
  <c r="J2127" i="10"/>
  <c r="J2126" i="10"/>
  <c r="J2125" i="10"/>
  <c r="L2124" i="10"/>
  <c r="K2124" i="10"/>
  <c r="J2122" i="10"/>
  <c r="J1808" i="10"/>
  <c r="J1807" i="10"/>
  <c r="J1806" i="10"/>
  <c r="J1805" i="10"/>
  <c r="J1804" i="10"/>
  <c r="J1803" i="10"/>
  <c r="J1802" i="10"/>
  <c r="J1801" i="10"/>
  <c r="J1800" i="10"/>
  <c r="J1799" i="10"/>
  <c r="J1798" i="10"/>
  <c r="J1797" i="10"/>
  <c r="J1796" i="10"/>
  <c r="J1795" i="10"/>
  <c r="J1794" i="10"/>
  <c r="J1793" i="10"/>
  <c r="L1792" i="10"/>
  <c r="K1792" i="10"/>
  <c r="J1791" i="10"/>
  <c r="J1790" i="10"/>
  <c r="J1789" i="10"/>
  <c r="L1788" i="10"/>
  <c r="K1788" i="10"/>
  <c r="J1786" i="10"/>
  <c r="J1784" i="10"/>
  <c r="J1783" i="10"/>
  <c r="J1782" i="10"/>
  <c r="J1781" i="10"/>
  <c r="J1780" i="10"/>
  <c r="J1779" i="10"/>
  <c r="J1778" i="10"/>
  <c r="J1777" i="10"/>
  <c r="J1776" i="10"/>
  <c r="J1775" i="10"/>
  <c r="J1774" i="10"/>
  <c r="J1773" i="10"/>
  <c r="J1772" i="10"/>
  <c r="J1771" i="10"/>
  <c r="J1770" i="10"/>
  <c r="J1769" i="10"/>
  <c r="L1768" i="10"/>
  <c r="K1768" i="10"/>
  <c r="J1767" i="10"/>
  <c r="J1766" i="10"/>
  <c r="J1765" i="10"/>
  <c r="L1764" i="10"/>
  <c r="K1764" i="10"/>
  <c r="J1762" i="10"/>
  <c r="J1760" i="10"/>
  <c r="J1759" i="10"/>
  <c r="J1758" i="10"/>
  <c r="J1757" i="10"/>
  <c r="J1756" i="10"/>
  <c r="J1755" i="10"/>
  <c r="J1754" i="10"/>
  <c r="J1753" i="10"/>
  <c r="J1752" i="10"/>
  <c r="J1751" i="10"/>
  <c r="J1750" i="10"/>
  <c r="J1749" i="10"/>
  <c r="J1748" i="10"/>
  <c r="J1747" i="10"/>
  <c r="J1746" i="10"/>
  <c r="J1745" i="10"/>
  <c r="L1744" i="10"/>
  <c r="K1744" i="10"/>
  <c r="J1743" i="10"/>
  <c r="J1742" i="10"/>
  <c r="J1741" i="10"/>
  <c r="L1740" i="10"/>
  <c r="K1740" i="10"/>
  <c r="J1738" i="10"/>
  <c r="J1736" i="10"/>
  <c r="J1735" i="10"/>
  <c r="J1734" i="10"/>
  <c r="J1733" i="10"/>
  <c r="J1732" i="10"/>
  <c r="J1731" i="10"/>
  <c r="J1730" i="10"/>
  <c r="J1729" i="10"/>
  <c r="J1728" i="10"/>
  <c r="J1727" i="10"/>
  <c r="J1726" i="10"/>
  <c r="J1725" i="10"/>
  <c r="J1724" i="10"/>
  <c r="J1723" i="10"/>
  <c r="J1722" i="10"/>
  <c r="J1721" i="10"/>
  <c r="L1720" i="10"/>
  <c r="K1720" i="10"/>
  <c r="J1719" i="10"/>
  <c r="J1718" i="10"/>
  <c r="J1717" i="10"/>
  <c r="L1716" i="10"/>
  <c r="K1716" i="10"/>
  <c r="J1714" i="10"/>
  <c r="J1712" i="10"/>
  <c r="J1711" i="10"/>
  <c r="J1710" i="10"/>
  <c r="J1709" i="10"/>
  <c r="J1708" i="10"/>
  <c r="J1707" i="10"/>
  <c r="J1706" i="10"/>
  <c r="J1705" i="10"/>
  <c r="J1704" i="10"/>
  <c r="J1703" i="10"/>
  <c r="J1702" i="10"/>
  <c r="J1701" i="10"/>
  <c r="J1700" i="10"/>
  <c r="J1699" i="10"/>
  <c r="J1698" i="10"/>
  <c r="J1697" i="10"/>
  <c r="L1696" i="10"/>
  <c r="K1696" i="10"/>
  <c r="J1695" i="10"/>
  <c r="J1694" i="10"/>
  <c r="J1693" i="10"/>
  <c r="L1692" i="10"/>
  <c r="K1692" i="10"/>
  <c r="J1690" i="10"/>
  <c r="J1688" i="10"/>
  <c r="J1687" i="10"/>
  <c r="J1686" i="10"/>
  <c r="J1685" i="10"/>
  <c r="J1684" i="10"/>
  <c r="J1683" i="10"/>
  <c r="J1682" i="10"/>
  <c r="J1681" i="10"/>
  <c r="J1680" i="10"/>
  <c r="J1679" i="10"/>
  <c r="J1678" i="10"/>
  <c r="J1677" i="10"/>
  <c r="J1676" i="10"/>
  <c r="J1675" i="10"/>
  <c r="J1674" i="10"/>
  <c r="J1673" i="10"/>
  <c r="L1672" i="10"/>
  <c r="K1672" i="10"/>
  <c r="J1671" i="10"/>
  <c r="J1670" i="10"/>
  <c r="J1669" i="10"/>
  <c r="L1668" i="10"/>
  <c r="K1668" i="10"/>
  <c r="J1666" i="10"/>
  <c r="J1664" i="10"/>
  <c r="J1663" i="10"/>
  <c r="J1662" i="10"/>
  <c r="J1661" i="10"/>
  <c r="J1660" i="10"/>
  <c r="J1659" i="10"/>
  <c r="J1658" i="10"/>
  <c r="J1657" i="10"/>
  <c r="J1656" i="10"/>
  <c r="J1655" i="10"/>
  <c r="J1654" i="10"/>
  <c r="J1653" i="10"/>
  <c r="J1652" i="10"/>
  <c r="J1651" i="10"/>
  <c r="J1650" i="10"/>
  <c r="J1649" i="10"/>
  <c r="L1648" i="10"/>
  <c r="K1648" i="10"/>
  <c r="J1647" i="10"/>
  <c r="J1646" i="10"/>
  <c r="J1645" i="10"/>
  <c r="L1644" i="10"/>
  <c r="K1644" i="10"/>
  <c r="J1642" i="10"/>
  <c r="J1640" i="10"/>
  <c r="J1639" i="10"/>
  <c r="J1638" i="10"/>
  <c r="J1637" i="10"/>
  <c r="J1636" i="10"/>
  <c r="J1635" i="10"/>
  <c r="J1634" i="10"/>
  <c r="J1633" i="10"/>
  <c r="J1632" i="10"/>
  <c r="J1631" i="10"/>
  <c r="J1630" i="10"/>
  <c r="J1629" i="10"/>
  <c r="J1628" i="10"/>
  <c r="J1627" i="10"/>
  <c r="J1626" i="10"/>
  <c r="J1625" i="10"/>
  <c r="J1601" i="10" s="1"/>
  <c r="L1624" i="10"/>
  <c r="K1624" i="10"/>
  <c r="K1600" i="10" s="1"/>
  <c r="J1623" i="10"/>
  <c r="J1622" i="10"/>
  <c r="J1621" i="10"/>
  <c r="L1620" i="10"/>
  <c r="K1620" i="10"/>
  <c r="J1618" i="10"/>
  <c r="L1573" i="10"/>
  <c r="L1575" i="10"/>
  <c r="K1577" i="10"/>
  <c r="L1582" i="10"/>
  <c r="L1584" i="10"/>
  <c r="K1585" i="10"/>
  <c r="K1589" i="10"/>
  <c r="J1568" i="10"/>
  <c r="J1567" i="10"/>
  <c r="J1566" i="10"/>
  <c r="J1565" i="10"/>
  <c r="J1564" i="10"/>
  <c r="J1563" i="10"/>
  <c r="J1562" i="10"/>
  <c r="J1561" i="10"/>
  <c r="J1560" i="10"/>
  <c r="J1559" i="10"/>
  <c r="J1558" i="10"/>
  <c r="J1557" i="10"/>
  <c r="J1556" i="10"/>
  <c r="J1555" i="10"/>
  <c r="J1554" i="10"/>
  <c r="J1553" i="10"/>
  <c r="J1552" i="10" s="1"/>
  <c r="J1551" i="10"/>
  <c r="J1550" i="10"/>
  <c r="J1549" i="10"/>
  <c r="L1548" i="10"/>
  <c r="K1548" i="10"/>
  <c r="J1546" i="10"/>
  <c r="J1496" i="10"/>
  <c r="J1495" i="10"/>
  <c r="J1494" i="10"/>
  <c r="J1493" i="10"/>
  <c r="J1492" i="10"/>
  <c r="J1491" i="10"/>
  <c r="J1490" i="10"/>
  <c r="J1489" i="10"/>
  <c r="J1488" i="10"/>
  <c r="J1487" i="10"/>
  <c r="J1486" i="10"/>
  <c r="J1485" i="10"/>
  <c r="J1484" i="10"/>
  <c r="J1483" i="10"/>
  <c r="J1482" i="10"/>
  <c r="J1481" i="10"/>
  <c r="L1480" i="10"/>
  <c r="K1480" i="10"/>
  <c r="J1479" i="10"/>
  <c r="J1478" i="10"/>
  <c r="J1477" i="10"/>
  <c r="L1476" i="10"/>
  <c r="K1476" i="10"/>
  <c r="J1474" i="10"/>
  <c r="J1472" i="10"/>
  <c r="J1471" i="10"/>
  <c r="J1470" i="10"/>
  <c r="J1469" i="10"/>
  <c r="J1468" i="10"/>
  <c r="J1467" i="10"/>
  <c r="J1466" i="10"/>
  <c r="J1465" i="10"/>
  <c r="J1464" i="10"/>
  <c r="J1463" i="10"/>
  <c r="J1462" i="10"/>
  <c r="J1461" i="10"/>
  <c r="J1460" i="10"/>
  <c r="J1459" i="10"/>
  <c r="J1458" i="10"/>
  <c r="J1457" i="10"/>
  <c r="L1456" i="10"/>
  <c r="K1456" i="10"/>
  <c r="J1455" i="10"/>
  <c r="J1454" i="10"/>
  <c r="J1453" i="10"/>
  <c r="L1452" i="10"/>
  <c r="K1452" i="10"/>
  <c r="J1450" i="10"/>
  <c r="J1448" i="10"/>
  <c r="J1447" i="10"/>
  <c r="J1446" i="10"/>
  <c r="J1445" i="10"/>
  <c r="J1444" i="10"/>
  <c r="J1443" i="10"/>
  <c r="J1442" i="10"/>
  <c r="J1441" i="10"/>
  <c r="J1440" i="10"/>
  <c r="J1272" i="10" s="1"/>
  <c r="J1439" i="10"/>
  <c r="J1438" i="10"/>
  <c r="J1437" i="10"/>
  <c r="J1436" i="10"/>
  <c r="J1435" i="10"/>
  <c r="J1434" i="10"/>
  <c r="J1433" i="10"/>
  <c r="L1432" i="10"/>
  <c r="J1431" i="10"/>
  <c r="J1430" i="10"/>
  <c r="J1429" i="10"/>
  <c r="L1428" i="10"/>
  <c r="K1428" i="10"/>
  <c r="J1426" i="10"/>
  <c r="A1301" i="10"/>
  <c r="A1282" i="10"/>
  <c r="J1208" i="10"/>
  <c r="J1207" i="10"/>
  <c r="J1206" i="10"/>
  <c r="J1205" i="10"/>
  <c r="J1204" i="10"/>
  <c r="J1203" i="10"/>
  <c r="J1202" i="10"/>
  <c r="J1201" i="10"/>
  <c r="J1200" i="10"/>
  <c r="J1199" i="10"/>
  <c r="J1198" i="10"/>
  <c r="J1197" i="10"/>
  <c r="J1196" i="10"/>
  <c r="J1195" i="10"/>
  <c r="J1194" i="10"/>
  <c r="J1193" i="10"/>
  <c r="L1192" i="10"/>
  <c r="K1192" i="10"/>
  <c r="J1191" i="10"/>
  <c r="J1190" i="10"/>
  <c r="J1189" i="10"/>
  <c r="L1188" i="10"/>
  <c r="K1188" i="10"/>
  <c r="J1186" i="10"/>
  <c r="J1160" i="10"/>
  <c r="J1159" i="10"/>
  <c r="J1158" i="10"/>
  <c r="J1157" i="10"/>
  <c r="J1156" i="10"/>
  <c r="J1155" i="10"/>
  <c r="J1154" i="10"/>
  <c r="J1153" i="10"/>
  <c r="J1152" i="10"/>
  <c r="J1151" i="10"/>
  <c r="J1150" i="10"/>
  <c r="J1149" i="10"/>
  <c r="J1148" i="10"/>
  <c r="J1147" i="10"/>
  <c r="J1146" i="10"/>
  <c r="J1145" i="10"/>
  <c r="L1144" i="10"/>
  <c r="K1144" i="10"/>
  <c r="J1143" i="10"/>
  <c r="J1142" i="10"/>
  <c r="J1141" i="10"/>
  <c r="L1140" i="10"/>
  <c r="K1140" i="10"/>
  <c r="J1138" i="10"/>
  <c r="J1136" i="10"/>
  <c r="J1112" i="10" s="1"/>
  <c r="J1135" i="10"/>
  <c r="J1111" i="10" s="1"/>
  <c r="J1134" i="10"/>
  <c r="J1110" i="10" s="1"/>
  <c r="J1133" i="10"/>
  <c r="J1109" i="10" s="1"/>
  <c r="J1132" i="10"/>
  <c r="J1108" i="10" s="1"/>
  <c r="J1131" i="10"/>
  <c r="J1130" i="10"/>
  <c r="J1129" i="10"/>
  <c r="J1105" i="10" s="1"/>
  <c r="J1128" i="10"/>
  <c r="J1127" i="10"/>
  <c r="J1103" i="10" s="1"/>
  <c r="J1126" i="10"/>
  <c r="J1102" i="10" s="1"/>
  <c r="J1125" i="10"/>
  <c r="J1101" i="10" s="1"/>
  <c r="J1124" i="10"/>
  <c r="J1100" i="10" s="1"/>
  <c r="J1123" i="10"/>
  <c r="J1099" i="10" s="1"/>
  <c r="J1122" i="10"/>
  <c r="J1098" i="10" s="1"/>
  <c r="J1121" i="10"/>
  <c r="J1097" i="10" s="1"/>
  <c r="L1120" i="10"/>
  <c r="K1120" i="10"/>
  <c r="K1096" i="10" s="1"/>
  <c r="J1119" i="10"/>
  <c r="J1095" i="10" s="1"/>
  <c r="J1118" i="10"/>
  <c r="J1094" i="10" s="1"/>
  <c r="J1117" i="10"/>
  <c r="J1093" i="10" s="1"/>
  <c r="L1116" i="10"/>
  <c r="L1092" i="10" s="1"/>
  <c r="K1116" i="10"/>
  <c r="K1092" i="10" s="1"/>
  <c r="J1114" i="10"/>
  <c r="J1090" i="10" s="1"/>
  <c r="J992" i="10"/>
  <c r="J991" i="10"/>
  <c r="J990" i="10"/>
  <c r="J989" i="10"/>
  <c r="J988" i="10"/>
  <c r="J987" i="10"/>
  <c r="J986" i="10"/>
  <c r="J985" i="10"/>
  <c r="J984" i="10"/>
  <c r="J983" i="10"/>
  <c r="J982" i="10"/>
  <c r="J981" i="10"/>
  <c r="J980" i="10"/>
  <c r="J979" i="10"/>
  <c r="J978" i="10"/>
  <c r="J977" i="10"/>
  <c r="L976" i="10"/>
  <c r="K976" i="10"/>
  <c r="J975" i="10"/>
  <c r="J974" i="10"/>
  <c r="J973" i="10"/>
  <c r="L972" i="10"/>
  <c r="K972" i="10"/>
  <c r="J970" i="10"/>
  <c r="J968" i="10"/>
  <c r="J967" i="10"/>
  <c r="J966" i="10"/>
  <c r="J965" i="10"/>
  <c r="J964" i="10"/>
  <c r="J963" i="10"/>
  <c r="J962" i="10"/>
  <c r="J961" i="10"/>
  <c r="J960" i="10"/>
  <c r="J959" i="10"/>
  <c r="J958" i="10"/>
  <c r="J957" i="10"/>
  <c r="J956" i="10"/>
  <c r="J955" i="10"/>
  <c r="J954" i="10"/>
  <c r="J953" i="10"/>
  <c r="L952" i="10"/>
  <c r="K952" i="10"/>
  <c r="J951" i="10"/>
  <c r="J950" i="10"/>
  <c r="J949" i="10"/>
  <c r="L948" i="10"/>
  <c r="K948" i="10"/>
  <c r="J946" i="10"/>
  <c r="J944" i="10"/>
  <c r="J943" i="10"/>
  <c r="J942" i="10"/>
  <c r="J941" i="10"/>
  <c r="J940" i="10"/>
  <c r="J939" i="10"/>
  <c r="J938" i="10"/>
  <c r="J937" i="10"/>
  <c r="J936" i="10"/>
  <c r="J935" i="10"/>
  <c r="J934" i="10"/>
  <c r="J933" i="10"/>
  <c r="J932" i="10"/>
  <c r="J931" i="10"/>
  <c r="J930" i="10"/>
  <c r="J929" i="10"/>
  <c r="L928" i="10"/>
  <c r="K928" i="10"/>
  <c r="J927" i="10"/>
  <c r="J926" i="10"/>
  <c r="J925" i="10"/>
  <c r="L924" i="10"/>
  <c r="K924" i="10"/>
  <c r="J922" i="10"/>
  <c r="J896" i="10"/>
  <c r="J895" i="10"/>
  <c r="J894" i="10"/>
  <c r="J893" i="10"/>
  <c r="J892" i="10"/>
  <c r="J891" i="10"/>
  <c r="J890" i="10"/>
  <c r="J889" i="10"/>
  <c r="J888" i="10"/>
  <c r="J887" i="10"/>
  <c r="J886" i="10"/>
  <c r="J885" i="10"/>
  <c r="J884" i="10"/>
  <c r="J883" i="10"/>
  <c r="J882" i="10"/>
  <c r="J881" i="10"/>
  <c r="L880" i="10"/>
  <c r="J879" i="10"/>
  <c r="J878" i="10"/>
  <c r="J877" i="10"/>
  <c r="L876" i="10"/>
  <c r="K876" i="10"/>
  <c r="J874" i="10"/>
  <c r="J872" i="10"/>
  <c r="J871" i="10"/>
  <c r="J870" i="10"/>
  <c r="J869" i="10"/>
  <c r="J868" i="10"/>
  <c r="J867" i="10"/>
  <c r="J866" i="10"/>
  <c r="J865" i="10"/>
  <c r="J864" i="10"/>
  <c r="J863" i="10"/>
  <c r="J862" i="10"/>
  <c r="J861" i="10"/>
  <c r="J860" i="10"/>
  <c r="J859" i="10"/>
  <c r="J858" i="10"/>
  <c r="J857" i="10"/>
  <c r="L856" i="10"/>
  <c r="J856" i="10" s="1"/>
  <c r="J855" i="10"/>
  <c r="J854" i="10"/>
  <c r="J853" i="10"/>
  <c r="L852" i="10"/>
  <c r="K852" i="10"/>
  <c r="J850" i="10"/>
  <c r="J848" i="10"/>
  <c r="J847" i="10"/>
  <c r="J846" i="10"/>
  <c r="J845" i="10"/>
  <c r="J844" i="10"/>
  <c r="J843" i="10"/>
  <c r="J841" i="10"/>
  <c r="J840" i="10"/>
  <c r="J839" i="10"/>
  <c r="J838" i="10"/>
  <c r="J837" i="10"/>
  <c r="J836" i="10"/>
  <c r="J835" i="10"/>
  <c r="J834" i="10"/>
  <c r="J833" i="10"/>
  <c r="L832" i="10"/>
  <c r="K832" i="10"/>
  <c r="J831" i="10"/>
  <c r="J830" i="10"/>
  <c r="J829" i="10"/>
  <c r="L828" i="10"/>
  <c r="K828" i="10"/>
  <c r="J826" i="10"/>
  <c r="J824" i="10"/>
  <c r="J823" i="10"/>
  <c r="J822" i="10"/>
  <c r="J821" i="10"/>
  <c r="J820" i="10"/>
  <c r="J819" i="10"/>
  <c r="J818" i="10"/>
  <c r="J817" i="10"/>
  <c r="J816" i="10"/>
  <c r="J815" i="10"/>
  <c r="J814" i="10"/>
  <c r="J813" i="10"/>
  <c r="J812" i="10"/>
  <c r="J811" i="10"/>
  <c r="J810" i="10"/>
  <c r="J809" i="10"/>
  <c r="L808" i="10"/>
  <c r="K808" i="10"/>
  <c r="J807" i="10"/>
  <c r="J806" i="10"/>
  <c r="J805" i="10"/>
  <c r="L804" i="10"/>
  <c r="K804" i="10"/>
  <c r="J802" i="10"/>
  <c r="K778" i="10"/>
  <c r="L778" i="10"/>
  <c r="K781" i="10"/>
  <c r="L781" i="10"/>
  <c r="K782" i="10"/>
  <c r="L782" i="10"/>
  <c r="K783" i="10"/>
  <c r="L783" i="10"/>
  <c r="K785" i="10"/>
  <c r="L785" i="10"/>
  <c r="K786" i="10"/>
  <c r="L786" i="10"/>
  <c r="K787" i="10"/>
  <c r="L787" i="10"/>
  <c r="K788" i="10"/>
  <c r="L788" i="10"/>
  <c r="K789" i="10"/>
  <c r="L789" i="10"/>
  <c r="K790" i="10"/>
  <c r="L790" i="10"/>
  <c r="K791" i="10"/>
  <c r="L791" i="10"/>
  <c r="K792" i="10"/>
  <c r="L792" i="10"/>
  <c r="K793" i="10"/>
  <c r="L793" i="10"/>
  <c r="K794" i="10"/>
  <c r="L794" i="10"/>
  <c r="K795" i="10"/>
  <c r="L795" i="10"/>
  <c r="K796" i="10"/>
  <c r="L796" i="10"/>
  <c r="K797" i="10"/>
  <c r="L797" i="10"/>
  <c r="K798" i="10"/>
  <c r="L798" i="10"/>
  <c r="K799" i="10"/>
  <c r="L799" i="10"/>
  <c r="K800" i="10"/>
  <c r="L800" i="10"/>
  <c r="K466" i="10"/>
  <c r="L466" i="10"/>
  <c r="K469" i="10"/>
  <c r="L469" i="10"/>
  <c r="K470" i="10"/>
  <c r="L470" i="10"/>
  <c r="K471" i="10"/>
  <c r="L471" i="10"/>
  <c r="K473" i="10"/>
  <c r="L473" i="10"/>
  <c r="K474" i="10"/>
  <c r="L474" i="10"/>
  <c r="K475" i="10"/>
  <c r="L475" i="10"/>
  <c r="K476" i="10"/>
  <c r="L476" i="10"/>
  <c r="K477" i="10"/>
  <c r="L477" i="10"/>
  <c r="K478" i="10"/>
  <c r="L478" i="10"/>
  <c r="K479" i="10"/>
  <c r="L479" i="10"/>
  <c r="K480" i="10"/>
  <c r="L480" i="10"/>
  <c r="K481" i="10"/>
  <c r="L481" i="10"/>
  <c r="L482" i="10"/>
  <c r="K483" i="10"/>
  <c r="L483" i="10"/>
  <c r="K484" i="10"/>
  <c r="L484" i="10"/>
  <c r="K485" i="10"/>
  <c r="L485" i="10"/>
  <c r="K486" i="10"/>
  <c r="K270" i="10" s="1"/>
  <c r="L486" i="10"/>
  <c r="K487" i="10"/>
  <c r="L487" i="10"/>
  <c r="K488" i="10"/>
  <c r="L488" i="10"/>
  <c r="K346" i="10"/>
  <c r="L346" i="10"/>
  <c r="K349" i="10"/>
  <c r="L349" i="10"/>
  <c r="K350" i="10"/>
  <c r="L350" i="10"/>
  <c r="K351" i="10"/>
  <c r="L351" i="10"/>
  <c r="K353" i="10"/>
  <c r="L353" i="10"/>
  <c r="K354" i="10"/>
  <c r="L354" i="10"/>
  <c r="K355" i="10"/>
  <c r="L355" i="10"/>
  <c r="K356" i="10"/>
  <c r="L356" i="10"/>
  <c r="K357" i="10"/>
  <c r="L357" i="10"/>
  <c r="K358" i="10"/>
  <c r="L358" i="10"/>
  <c r="K359" i="10"/>
  <c r="L359" i="10"/>
  <c r="K360" i="10"/>
  <c r="L360" i="10"/>
  <c r="K361" i="10"/>
  <c r="L361" i="10"/>
  <c r="K362" i="10"/>
  <c r="K266" i="10" s="1"/>
  <c r="L362" i="10"/>
  <c r="L266" i="10" s="1"/>
  <c r="K363" i="10"/>
  <c r="K267" i="10" s="1"/>
  <c r="L363" i="10"/>
  <c r="L267" i="10" s="1"/>
  <c r="K364" i="10"/>
  <c r="K268" i="10" s="1"/>
  <c r="L364" i="10"/>
  <c r="L268" i="10" s="1"/>
  <c r="K365" i="10"/>
  <c r="K269" i="10" s="1"/>
  <c r="L365" i="10"/>
  <c r="L269" i="10" s="1"/>
  <c r="L366" i="10"/>
  <c r="K367" i="10"/>
  <c r="L367" i="10"/>
  <c r="K368" i="10"/>
  <c r="L368" i="10"/>
  <c r="J680" i="10"/>
  <c r="J679" i="10"/>
  <c r="J678" i="10"/>
  <c r="J677" i="10"/>
  <c r="J676" i="10"/>
  <c r="J675" i="10"/>
  <c r="J674" i="10"/>
  <c r="J673" i="10"/>
  <c r="J672" i="10"/>
  <c r="J671" i="10"/>
  <c r="J670" i="10"/>
  <c r="J669" i="10"/>
  <c r="J668" i="10"/>
  <c r="J667" i="10"/>
  <c r="J666" i="10"/>
  <c r="J665" i="10"/>
  <c r="L664" i="10"/>
  <c r="K664" i="10"/>
  <c r="J663" i="10"/>
  <c r="J662" i="10"/>
  <c r="J661" i="10"/>
  <c r="L660" i="10"/>
  <c r="K660" i="10"/>
  <c r="J658" i="10"/>
  <c r="J632" i="10"/>
  <c r="J631" i="10"/>
  <c r="J630" i="10"/>
  <c r="J629" i="10"/>
  <c r="J628" i="10"/>
  <c r="J627" i="10"/>
  <c r="J626" i="10"/>
  <c r="J625" i="10"/>
  <c r="J624" i="10"/>
  <c r="J623" i="10"/>
  <c r="J622" i="10"/>
  <c r="J621" i="10"/>
  <c r="J620" i="10"/>
  <c r="J619" i="10"/>
  <c r="J618" i="10"/>
  <c r="J617" i="10"/>
  <c r="L616" i="10"/>
  <c r="K616" i="10"/>
  <c r="J615" i="10"/>
  <c r="J614" i="10"/>
  <c r="J613" i="10"/>
  <c r="L612" i="10"/>
  <c r="K612" i="10"/>
  <c r="J610" i="10"/>
  <c r="J584" i="10"/>
  <c r="J583" i="10"/>
  <c r="J582" i="10"/>
  <c r="J581" i="10"/>
  <c r="J580" i="10"/>
  <c r="J579" i="10"/>
  <c r="J578" i="10"/>
  <c r="J577" i="10"/>
  <c r="J576" i="10"/>
  <c r="J575" i="10"/>
  <c r="J574" i="10"/>
  <c r="J573" i="10"/>
  <c r="J572" i="10"/>
  <c r="J571" i="10"/>
  <c r="J570" i="10"/>
  <c r="J569" i="10"/>
  <c r="L568" i="10"/>
  <c r="K568" i="10"/>
  <c r="J567" i="10"/>
  <c r="J566" i="10"/>
  <c r="J565" i="10"/>
  <c r="L564" i="10"/>
  <c r="K564" i="10"/>
  <c r="J562" i="10"/>
  <c r="J464" i="10"/>
  <c r="J368" i="10" s="1"/>
  <c r="J463" i="10"/>
  <c r="J462" i="10"/>
  <c r="J461" i="10"/>
  <c r="J460" i="10"/>
  <c r="J459" i="10"/>
  <c r="J458" i="10"/>
  <c r="J457" i="10"/>
  <c r="J456" i="10"/>
  <c r="J360" i="10" s="1"/>
  <c r="J455" i="10"/>
  <c r="J454" i="10"/>
  <c r="J453" i="10"/>
  <c r="J452" i="10"/>
  <c r="J451" i="10"/>
  <c r="J450" i="10"/>
  <c r="J449" i="10"/>
  <c r="L448" i="10"/>
  <c r="L352" i="10" s="1"/>
  <c r="J447" i="10"/>
  <c r="J351" i="10" s="1"/>
  <c r="J446" i="10"/>
  <c r="J445" i="10"/>
  <c r="J349" i="10" s="1"/>
  <c r="L444" i="10"/>
  <c r="K444" i="10"/>
  <c r="J442" i="10"/>
  <c r="K154" i="10"/>
  <c r="L154" i="10"/>
  <c r="K157" i="10"/>
  <c r="L157" i="10"/>
  <c r="K158" i="10"/>
  <c r="L158" i="10"/>
  <c r="K159" i="10"/>
  <c r="L159" i="10"/>
  <c r="K161" i="10"/>
  <c r="L161" i="10"/>
  <c r="K162" i="10"/>
  <c r="L162" i="10"/>
  <c r="K163" i="10"/>
  <c r="L163" i="10"/>
  <c r="K164" i="10"/>
  <c r="L164" i="10"/>
  <c r="K165" i="10"/>
  <c r="L165" i="10"/>
  <c r="K166" i="10"/>
  <c r="L166" i="10"/>
  <c r="K167" i="10"/>
  <c r="L167" i="10"/>
  <c r="K168" i="10"/>
  <c r="L168" i="10"/>
  <c r="K169" i="10"/>
  <c r="L169" i="10"/>
  <c r="K170" i="10"/>
  <c r="L170" i="10"/>
  <c r="K171" i="10"/>
  <c r="L171" i="10"/>
  <c r="K172" i="10"/>
  <c r="L172" i="10"/>
  <c r="K173" i="10"/>
  <c r="L173" i="10"/>
  <c r="K174" i="10"/>
  <c r="L174" i="10"/>
  <c r="K175" i="10"/>
  <c r="L175" i="10"/>
  <c r="K176" i="10"/>
  <c r="L176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L232" i="10"/>
  <c r="K232" i="10"/>
  <c r="J231" i="10"/>
  <c r="J230" i="10"/>
  <c r="J229" i="10"/>
  <c r="L228" i="10"/>
  <c r="K228" i="10"/>
  <c r="J226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L208" i="10"/>
  <c r="K208" i="10"/>
  <c r="J207" i="10"/>
  <c r="J206" i="10"/>
  <c r="J205" i="10"/>
  <c r="L204" i="10"/>
  <c r="K204" i="10"/>
  <c r="J202" i="10"/>
  <c r="J200" i="10"/>
  <c r="J199" i="10"/>
  <c r="J198" i="10"/>
  <c r="J197" i="10"/>
  <c r="J196" i="10"/>
  <c r="J172" i="10" s="1"/>
  <c r="J195" i="10"/>
  <c r="J194" i="10"/>
  <c r="J193" i="10"/>
  <c r="J192" i="10"/>
  <c r="J191" i="10"/>
  <c r="J190" i="10"/>
  <c r="J189" i="10"/>
  <c r="J188" i="10"/>
  <c r="J187" i="10"/>
  <c r="J186" i="10"/>
  <c r="J185" i="10"/>
  <c r="L184" i="10"/>
  <c r="K184" i="10"/>
  <c r="J183" i="10"/>
  <c r="J182" i="10"/>
  <c r="J181" i="10"/>
  <c r="L180" i="10"/>
  <c r="K180" i="10"/>
  <c r="J178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L136" i="10"/>
  <c r="K136" i="10"/>
  <c r="J135" i="10"/>
  <c r="J134" i="10"/>
  <c r="J133" i="10"/>
  <c r="L132" i="10"/>
  <c r="K132" i="10"/>
  <c r="J130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L112" i="10"/>
  <c r="J112" i="10" s="1"/>
  <c r="J111" i="10"/>
  <c r="L108" i="10"/>
  <c r="K108" i="10"/>
  <c r="J106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L88" i="10"/>
  <c r="J87" i="10"/>
  <c r="J86" i="10"/>
  <c r="J85" i="10"/>
  <c r="L84" i="10"/>
  <c r="K84" i="10"/>
  <c r="J82" i="10"/>
  <c r="K58" i="10"/>
  <c r="L58" i="10"/>
  <c r="K61" i="10"/>
  <c r="L61" i="10"/>
  <c r="K62" i="10"/>
  <c r="L62" i="10"/>
  <c r="K63" i="10"/>
  <c r="L63" i="10"/>
  <c r="K65" i="10"/>
  <c r="L65" i="10"/>
  <c r="K66" i="10"/>
  <c r="L66" i="10"/>
  <c r="K67" i="10"/>
  <c r="L67" i="10"/>
  <c r="K68" i="10"/>
  <c r="L68" i="10"/>
  <c r="K69" i="10"/>
  <c r="L69" i="10"/>
  <c r="K70" i="10"/>
  <c r="L70" i="10"/>
  <c r="K71" i="10"/>
  <c r="L71" i="10"/>
  <c r="K72" i="10"/>
  <c r="L72" i="10"/>
  <c r="K73" i="10"/>
  <c r="L73" i="10"/>
  <c r="K74" i="10"/>
  <c r="L74" i="10"/>
  <c r="K75" i="10"/>
  <c r="L75" i="10"/>
  <c r="K76" i="10"/>
  <c r="L76" i="10"/>
  <c r="K77" i="10"/>
  <c r="L77" i="10"/>
  <c r="K78" i="10"/>
  <c r="L78" i="10"/>
  <c r="K79" i="10"/>
  <c r="L79" i="10"/>
  <c r="K80" i="10"/>
  <c r="L80" i="10"/>
  <c r="J1107" i="10" l="1"/>
  <c r="L265" i="10"/>
  <c r="L261" i="10"/>
  <c r="J1104" i="10"/>
  <c r="J1080" i="10" s="1"/>
  <c r="K272" i="10"/>
  <c r="L263" i="10"/>
  <c r="L259" i="10"/>
  <c r="L254" i="10"/>
  <c r="K271" i="10"/>
  <c r="L262" i="10"/>
  <c r="L258" i="10"/>
  <c r="L253" i="10"/>
  <c r="L257" i="10"/>
  <c r="L250" i="10"/>
  <c r="L272" i="10"/>
  <c r="K264" i="10"/>
  <c r="K260" i="10"/>
  <c r="K255" i="10"/>
  <c r="L271" i="10"/>
  <c r="K265" i="10"/>
  <c r="K263" i="10"/>
  <c r="K261" i="10"/>
  <c r="K259" i="10"/>
  <c r="K257" i="10"/>
  <c r="K254" i="10"/>
  <c r="K250" i="10"/>
  <c r="L270" i="10"/>
  <c r="K262" i="10"/>
  <c r="K258" i="10"/>
  <c r="K253" i="10"/>
  <c r="L264" i="10"/>
  <c r="L260" i="10"/>
  <c r="L255" i="10"/>
  <c r="K1859" i="10"/>
  <c r="K1857" i="10" s="1"/>
  <c r="K1763" i="10"/>
  <c r="K1761" i="10" s="1"/>
  <c r="L2123" i="10"/>
  <c r="K1139" i="10"/>
  <c r="K1137" i="10" s="1"/>
  <c r="J1106" i="10"/>
  <c r="J1082" i="10" s="1"/>
  <c r="L1096" i="10"/>
  <c r="L1072" i="10" s="1"/>
  <c r="J1598" i="10"/>
  <c r="J164" i="10"/>
  <c r="J1278" i="10"/>
  <c r="K1072" i="10"/>
  <c r="J1266" i="10"/>
  <c r="J1078" i="10"/>
  <c r="K1068" i="10"/>
  <c r="J1265" i="10"/>
  <c r="J1277" i="10"/>
  <c r="K1260" i="10"/>
  <c r="J1258" i="10"/>
  <c r="J1261" i="10"/>
  <c r="K1264" i="10"/>
  <c r="J1267" i="10"/>
  <c r="J1271" i="10"/>
  <c r="J1071" i="10"/>
  <c r="J1279" i="10"/>
  <c r="J1275" i="10"/>
  <c r="K900" i="10"/>
  <c r="J906" i="10"/>
  <c r="J914" i="10"/>
  <c r="J1085" i="10"/>
  <c r="J901" i="10"/>
  <c r="J908" i="10"/>
  <c r="J916" i="10"/>
  <c r="L1260" i="10"/>
  <c r="L904" i="10"/>
  <c r="J912" i="10"/>
  <c r="J903" i="10"/>
  <c r="J910" i="10"/>
  <c r="J918" i="10"/>
  <c r="J920" i="10"/>
  <c r="B920" i="10" s="1"/>
  <c r="J88" i="10"/>
  <c r="K56" i="10"/>
  <c r="K52" i="10"/>
  <c r="K48" i="10"/>
  <c r="K46" i="10"/>
  <c r="K44" i="10"/>
  <c r="K39" i="10"/>
  <c r="K37" i="10"/>
  <c r="K904" i="10"/>
  <c r="J911" i="10"/>
  <c r="J915" i="10"/>
  <c r="J898" i="10"/>
  <c r="J902" i="10"/>
  <c r="J905" i="10"/>
  <c r="J913" i="10"/>
  <c r="J917" i="10"/>
  <c r="J1594" i="10"/>
  <c r="J1605" i="10"/>
  <c r="K784" i="10"/>
  <c r="J1603" i="10"/>
  <c r="J1074" i="10"/>
  <c r="J1086" i="10"/>
  <c r="L900" i="10"/>
  <c r="J1268" i="10"/>
  <c r="J1280" i="10"/>
  <c r="L1264" i="10"/>
  <c r="J1276" i="10"/>
  <c r="J919" i="10"/>
  <c r="L784" i="10"/>
  <c r="J1609" i="10"/>
  <c r="J1613" i="10"/>
  <c r="J2128" i="10"/>
  <c r="J880" i="10"/>
  <c r="J1615" i="10"/>
  <c r="J909" i="10"/>
  <c r="J907" i="10"/>
  <c r="J1263" i="10"/>
  <c r="J1270" i="10"/>
  <c r="J1274" i="10"/>
  <c r="L1068" i="10"/>
  <c r="L1596" i="10"/>
  <c r="J1607" i="10"/>
  <c r="J1611" i="10"/>
  <c r="K1596" i="10"/>
  <c r="J1612" i="10"/>
  <c r="J1597" i="10"/>
  <c r="L1600" i="10"/>
  <c r="J1599" i="10"/>
  <c r="J1616" i="10"/>
  <c r="J1610" i="10"/>
  <c r="J1602" i="10"/>
  <c r="K1812" i="10"/>
  <c r="J1606" i="10"/>
  <c r="J1604" i="10"/>
  <c r="J1608" i="10"/>
  <c r="J1810" i="10"/>
  <c r="L1812" i="10"/>
  <c r="J1814" i="10"/>
  <c r="J1817" i="10"/>
  <c r="J1577" i="10" s="1"/>
  <c r="J1819" i="10"/>
  <c r="J1821" i="10"/>
  <c r="J1823" i="10"/>
  <c r="J1825" i="10"/>
  <c r="J1827" i="10"/>
  <c r="J1829" i="10"/>
  <c r="J1831" i="10"/>
  <c r="K1816" i="10"/>
  <c r="J1813" i="10"/>
  <c r="J1815" i="10"/>
  <c r="L1816" i="10"/>
  <c r="J1818" i="10"/>
  <c r="J1820" i="10"/>
  <c r="J1822" i="10"/>
  <c r="J1824" i="10"/>
  <c r="J1826" i="10"/>
  <c r="J1828" i="10"/>
  <c r="J1830" i="10"/>
  <c r="J1832" i="10"/>
  <c r="J1614" i="10"/>
  <c r="F1041" i="10"/>
  <c r="J1069" i="10"/>
  <c r="J1076" i="10"/>
  <c r="J1084" i="10"/>
  <c r="J1088" i="10"/>
  <c r="J1066" i="10"/>
  <c r="J1070" i="10"/>
  <c r="J1073" i="10"/>
  <c r="J1075" i="10"/>
  <c r="J1077" i="10"/>
  <c r="J1079" i="10"/>
  <c r="J1081" i="10"/>
  <c r="J1083" i="10"/>
  <c r="J1087" i="10"/>
  <c r="A1495" i="10"/>
  <c r="A1567" i="10"/>
  <c r="A1662" i="10"/>
  <c r="A1762" i="10"/>
  <c r="J1273" i="10"/>
  <c r="A1618" i="10"/>
  <c r="A1661" i="10"/>
  <c r="A1786" i="10"/>
  <c r="A1778" i="10"/>
  <c r="A1685" i="10"/>
  <c r="A1446" i="10"/>
  <c r="J159" i="10"/>
  <c r="A1202" i="10"/>
  <c r="J1269" i="10"/>
  <c r="J1262" i="10"/>
  <c r="A1133" i="10"/>
  <c r="L1059" i="10"/>
  <c r="L1055" i="10"/>
  <c r="L1051" i="10"/>
  <c r="L1046" i="10"/>
  <c r="A1442" i="10"/>
  <c r="B82" i="10"/>
  <c r="J353" i="10"/>
  <c r="A1759" i="10"/>
  <c r="A1783" i="10"/>
  <c r="A1426" i="10"/>
  <c r="A1450" i="10"/>
  <c r="A1546" i="10"/>
  <c r="A1688" i="10"/>
  <c r="A1712" i="10"/>
  <c r="A1808" i="10"/>
  <c r="K1051" i="10"/>
  <c r="K1049" i="10"/>
  <c r="A1136" i="10"/>
  <c r="A1156" i="10"/>
  <c r="A1160" i="10"/>
  <c r="L1060" i="10"/>
  <c r="L1054" i="10"/>
  <c r="L1052" i="10"/>
  <c r="L1050" i="10"/>
  <c r="A1492" i="10"/>
  <c r="J361" i="10"/>
  <c r="B1858" i="10"/>
  <c r="B246" i="10"/>
  <c r="A1804" i="10"/>
  <c r="A1708" i="10"/>
  <c r="A1736" i="10"/>
  <c r="A1756" i="10"/>
  <c r="A1780" i="10"/>
  <c r="L52" i="10"/>
  <c r="L44" i="10"/>
  <c r="L39" i="10"/>
  <c r="K563" i="10"/>
  <c r="K561" i="10" s="1"/>
  <c r="K875" i="10"/>
  <c r="K873" i="10" s="1"/>
  <c r="A1130" i="10"/>
  <c r="A1298" i="10"/>
  <c r="L1590" i="10"/>
  <c r="A1802" i="10"/>
  <c r="L1587" i="10"/>
  <c r="L1583" i="10"/>
  <c r="L1581" i="10"/>
  <c r="L1579" i="10"/>
  <c r="L1574" i="10"/>
  <c r="L1570" i="10"/>
  <c r="K1592" i="10"/>
  <c r="K1575" i="10"/>
  <c r="K1064" i="10"/>
  <c r="K1060" i="10"/>
  <c r="K1056" i="10"/>
  <c r="K1052" i="10"/>
  <c r="K1047" i="10"/>
  <c r="J71" i="10"/>
  <c r="L53" i="10"/>
  <c r="L49" i="10"/>
  <c r="L45" i="10"/>
  <c r="L43" i="10"/>
  <c r="L38" i="10"/>
  <c r="K53" i="10"/>
  <c r="K49" i="10"/>
  <c r="K47" i="10"/>
  <c r="K45" i="10"/>
  <c r="J477" i="10"/>
  <c r="J485" i="10"/>
  <c r="A1114" i="10"/>
  <c r="A1566" i="10"/>
  <c r="A1660" i="10"/>
  <c r="A1663" i="10"/>
  <c r="A1730" i="10"/>
  <c r="B1735" i="10"/>
  <c r="B1952" i="10"/>
  <c r="A1490" i="10"/>
  <c r="B224" i="10"/>
  <c r="A1205" i="10"/>
  <c r="K1619" i="10"/>
  <c r="A1642" i="10"/>
  <c r="A1733" i="10"/>
  <c r="J1960" i="10"/>
  <c r="A1154" i="10"/>
  <c r="A1157" i="10"/>
  <c r="A1159" i="10"/>
  <c r="A1466" i="10"/>
  <c r="A1471" i="10"/>
  <c r="B1686" i="10"/>
  <c r="B991" i="10"/>
  <c r="A1441" i="10"/>
  <c r="A1444" i="10"/>
  <c r="A1447" i="10"/>
  <c r="K1590" i="10"/>
  <c r="K1588" i="10"/>
  <c r="K1580" i="10"/>
  <c r="A1754" i="10"/>
  <c r="B1760" i="10"/>
  <c r="B584" i="10"/>
  <c r="L947" i="10"/>
  <c r="L945" i="10" s="1"/>
  <c r="B1807" i="10"/>
  <c r="B1903" i="10"/>
  <c r="B1975" i="10"/>
  <c r="J157" i="10"/>
  <c r="A1636" i="10"/>
  <c r="B222" i="10"/>
  <c r="J355" i="10"/>
  <c r="J363" i="10"/>
  <c r="B850" i="10"/>
  <c r="B967" i="10"/>
  <c r="L1042" i="10"/>
  <c r="A1297" i="10"/>
  <c r="A1300" i="10"/>
  <c r="A1303" i="10"/>
  <c r="A1564" i="10"/>
  <c r="B1567" i="10"/>
  <c r="B1758" i="10"/>
  <c r="A1972" i="10"/>
  <c r="J165" i="10"/>
  <c r="J173" i="10"/>
  <c r="J358" i="10"/>
  <c r="J366" i="10"/>
  <c r="L1064" i="10"/>
  <c r="K1061" i="10"/>
  <c r="L1056" i="10"/>
  <c r="K1053" i="10"/>
  <c r="K1591" i="10"/>
  <c r="L1578" i="10"/>
  <c r="B1879" i="10"/>
  <c r="A1735" i="10"/>
  <c r="L160" i="10"/>
  <c r="J168" i="10"/>
  <c r="J176" i="10"/>
  <c r="B632" i="10"/>
  <c r="B682" i="10"/>
  <c r="B826" i="10"/>
  <c r="A1204" i="10"/>
  <c r="B1207" i="10"/>
  <c r="B1783" i="10"/>
  <c r="B1808" i="10"/>
  <c r="B1950" i="10"/>
  <c r="B607" i="10"/>
  <c r="L659" i="10"/>
  <c r="L657" i="10" s="1"/>
  <c r="A1562" i="10"/>
  <c r="B1855" i="10"/>
  <c r="A1633" i="10"/>
  <c r="B658" i="10"/>
  <c r="B802" i="10"/>
  <c r="B894" i="10"/>
  <c r="A1465" i="10"/>
  <c r="A1468" i="10"/>
  <c r="A1474" i="10"/>
  <c r="B1710" i="10"/>
  <c r="A1951" i="10"/>
  <c r="B464" i="10"/>
  <c r="B2143" i="10"/>
  <c r="B1927" i="10"/>
  <c r="L1591" i="10"/>
  <c r="A1207" i="10"/>
  <c r="J69" i="10"/>
  <c r="J208" i="10"/>
  <c r="L55" i="10"/>
  <c r="J469" i="10"/>
  <c r="J253" i="10" s="1"/>
  <c r="J476" i="10"/>
  <c r="J484" i="10"/>
  <c r="B583" i="10"/>
  <c r="B631" i="10"/>
  <c r="B872" i="10"/>
  <c r="B946" i="10"/>
  <c r="L1619" i="10"/>
  <c r="B1642" i="10"/>
  <c r="J1740" i="10"/>
  <c r="K1787" i="10"/>
  <c r="K1785" i="10" s="1"/>
  <c r="K1835" i="10"/>
  <c r="B1902" i="10"/>
  <c r="K1907" i="10"/>
  <c r="K1905" i="10" s="1"/>
  <c r="B679" i="10"/>
  <c r="B896" i="10"/>
  <c r="A1803" i="10"/>
  <c r="B1834" i="10"/>
  <c r="B1882" i="10"/>
  <c r="B1906" i="10"/>
  <c r="B1930" i="10"/>
  <c r="B1974" i="10"/>
  <c r="B104" i="10"/>
  <c r="B106" i="10"/>
  <c r="L107" i="10"/>
  <c r="L105" i="10" s="1"/>
  <c r="B130" i="10"/>
  <c r="B178" i="10"/>
  <c r="J474" i="10"/>
  <c r="J482" i="10"/>
  <c r="B822" i="10"/>
  <c r="J828" i="10"/>
  <c r="B846" i="10"/>
  <c r="J852" i="10"/>
  <c r="B1136" i="10"/>
  <c r="B1160" i="10"/>
  <c r="A1493" i="10"/>
  <c r="A1565" i="10"/>
  <c r="B1759" i="10"/>
  <c r="K1582" i="10"/>
  <c r="B199" i="10"/>
  <c r="J444" i="10"/>
  <c r="B390" i="10"/>
  <c r="B704" i="10"/>
  <c r="B1158" i="10"/>
  <c r="A1208" i="10"/>
  <c r="A1299" i="10"/>
  <c r="A1304" i="10"/>
  <c r="B1446" i="10"/>
  <c r="A1448" i="10"/>
  <c r="B1470" i="10"/>
  <c r="A1494" i="10"/>
  <c r="A1496" i="10"/>
  <c r="B1566" i="10"/>
  <c r="A1706" i="10"/>
  <c r="A1709" i="10"/>
  <c r="A1711" i="10"/>
  <c r="B370" i="10"/>
  <c r="B490" i="10"/>
  <c r="B582" i="10"/>
  <c r="B630" i="10"/>
  <c r="B871" i="10"/>
  <c r="B944" i="10"/>
  <c r="B1138" i="10"/>
  <c r="B1282" i="10"/>
  <c r="B1426" i="10"/>
  <c r="B1450" i="10"/>
  <c r="B1474" i="10"/>
  <c r="B1546" i="10"/>
  <c r="A1658" i="10"/>
  <c r="B1664" i="10"/>
  <c r="B1688" i="10"/>
  <c r="B1712" i="10"/>
  <c r="B1736" i="10"/>
  <c r="B1784" i="10"/>
  <c r="A1805" i="10"/>
  <c r="A1135" i="10"/>
  <c r="B678" i="10"/>
  <c r="B968" i="10"/>
  <c r="B992" i="10"/>
  <c r="L1061" i="10"/>
  <c r="A1132" i="10"/>
  <c r="B2144" i="10"/>
  <c r="A1687" i="10"/>
  <c r="K38" i="10"/>
  <c r="J108" i="10"/>
  <c r="B126" i="10"/>
  <c r="J132" i="10"/>
  <c r="L131" i="10"/>
  <c r="L129" i="10" s="1"/>
  <c r="B150" i="10"/>
  <c r="B200" i="10"/>
  <c r="B248" i="10"/>
  <c r="B392" i="10"/>
  <c r="B702" i="10"/>
  <c r="J928" i="10"/>
  <c r="B942" i="10"/>
  <c r="J976" i="10"/>
  <c r="A1138" i="10"/>
  <c r="L1427" i="10"/>
  <c r="L1475" i="10"/>
  <c r="L1473" i="10" s="1"/>
  <c r="L1547" i="10"/>
  <c r="L1545" i="10" s="1"/>
  <c r="B1494" i="10"/>
  <c r="B512" i="10"/>
  <c r="B870" i="10"/>
  <c r="B922" i="10"/>
  <c r="B966" i="10"/>
  <c r="B990" i="10"/>
  <c r="B1159" i="10"/>
  <c r="B1618" i="10"/>
  <c r="B1638" i="10"/>
  <c r="B1856" i="10"/>
  <c r="B1880" i="10"/>
  <c r="B1904" i="10"/>
  <c r="B1928" i="10"/>
  <c r="B1640" i="10"/>
  <c r="A1664" i="10"/>
  <c r="B442" i="10"/>
  <c r="B462" i="10"/>
  <c r="B874" i="10"/>
  <c r="B970" i="10"/>
  <c r="B1303" i="10"/>
  <c r="B1447" i="10"/>
  <c r="B1471" i="10"/>
  <c r="B1495" i="10"/>
  <c r="B1734" i="10"/>
  <c r="B1782" i="10"/>
  <c r="A1947" i="10"/>
  <c r="B2122" i="10"/>
  <c r="B198" i="10"/>
  <c r="B102" i="10"/>
  <c r="L60" i="10"/>
  <c r="B127" i="10"/>
  <c r="B151" i="10"/>
  <c r="L179" i="10"/>
  <c r="L177" i="10" s="1"/>
  <c r="B202" i="10"/>
  <c r="B226" i="10"/>
  <c r="L227" i="10"/>
  <c r="B510" i="10"/>
  <c r="B703" i="10"/>
  <c r="B823" i="10"/>
  <c r="B847" i="10"/>
  <c r="B943" i="10"/>
  <c r="B1690" i="10"/>
  <c r="B1714" i="10"/>
  <c r="B1738" i="10"/>
  <c r="B1762" i="10"/>
  <c r="B1786" i="10"/>
  <c r="B1806" i="10"/>
  <c r="B2142" i="10"/>
  <c r="B1854" i="10"/>
  <c r="B1878" i="10"/>
  <c r="B1926" i="10"/>
  <c r="L1955" i="10"/>
  <c r="L1953" i="10" s="1"/>
  <c r="A1954" i="10"/>
  <c r="B1954" i="10"/>
  <c r="B1206" i="10"/>
  <c r="B103" i="10"/>
  <c r="A1640" i="10"/>
  <c r="L54" i="10"/>
  <c r="B562" i="10"/>
  <c r="K1063" i="10"/>
  <c r="B1639" i="10"/>
  <c r="B1663" i="10"/>
  <c r="B1135" i="10"/>
  <c r="K227" i="10"/>
  <c r="L37" i="10"/>
  <c r="B223" i="10"/>
  <c r="B247" i="10"/>
  <c r="B463" i="10"/>
  <c r="B391" i="10"/>
  <c r="B610" i="10"/>
  <c r="B680" i="10"/>
  <c r="J791" i="10"/>
  <c r="J799" i="10"/>
  <c r="K1059" i="10"/>
  <c r="K1055" i="10"/>
  <c r="B1208" i="10"/>
  <c r="B1304" i="10"/>
  <c r="B1448" i="10"/>
  <c r="B1472" i="10"/>
  <c r="B1496" i="10"/>
  <c r="A1568" i="10"/>
  <c r="B1568" i="10"/>
  <c r="K1045" i="10"/>
  <c r="B1687" i="10"/>
  <c r="B1711" i="10"/>
  <c r="B1666" i="10"/>
  <c r="A1186" i="10"/>
  <c r="B1186" i="10"/>
  <c r="A1302" i="10"/>
  <c r="B1302" i="10"/>
  <c r="A1470" i="10"/>
  <c r="A1682" i="10"/>
  <c r="L47" i="10"/>
  <c r="B128" i="10"/>
  <c r="B152" i="10"/>
  <c r="J473" i="10"/>
  <c r="J481" i="10"/>
  <c r="B511" i="10"/>
  <c r="B824" i="10"/>
  <c r="B848" i="10"/>
  <c r="B895" i="10"/>
  <c r="B1114" i="10"/>
  <c r="B1134" i="10"/>
  <c r="K1427" i="10"/>
  <c r="A1443" i="10"/>
  <c r="A1445" i="10"/>
  <c r="A1467" i="10"/>
  <c r="A1469" i="10"/>
  <c r="A1472" i="10"/>
  <c r="A1634" i="10"/>
  <c r="A1637" i="10"/>
  <c r="A1639" i="10"/>
  <c r="K1955" i="10"/>
  <c r="K1953" i="10" s="1"/>
  <c r="K1691" i="10"/>
  <c r="K1689" i="10" s="1"/>
  <c r="A1807" i="10"/>
  <c r="A2141" i="10"/>
  <c r="A1976" i="10"/>
  <c r="A1757" i="10"/>
  <c r="A1760" i="10"/>
  <c r="A1781" i="10"/>
  <c r="A1784" i="10"/>
  <c r="B1662" i="10"/>
  <c r="L1691" i="10"/>
  <c r="L1689" i="10" s="1"/>
  <c r="A1681" i="10"/>
  <c r="A1690" i="10"/>
  <c r="A1880" i="10"/>
  <c r="L1835" i="10"/>
  <c r="L1907" i="10"/>
  <c r="L1905" i="10" s="1"/>
  <c r="J1932" i="10"/>
  <c r="B1976" i="10"/>
  <c r="B1951" i="10"/>
  <c r="J1720" i="10"/>
  <c r="K1739" i="10"/>
  <c r="K1737" i="10" s="1"/>
  <c r="J1768" i="10"/>
  <c r="A2144" i="10"/>
  <c r="A1879" i="10"/>
  <c r="K1574" i="10"/>
  <c r="L1931" i="10"/>
  <c r="L1929" i="10" s="1"/>
  <c r="L803" i="10"/>
  <c r="L801" i="10" s="1"/>
  <c r="J948" i="10"/>
  <c r="J952" i="10"/>
  <c r="J1548" i="10"/>
  <c r="L1588" i="10"/>
  <c r="A1755" i="10"/>
  <c r="A1758" i="10"/>
  <c r="J1792" i="10"/>
  <c r="K1584" i="10"/>
  <c r="A1930" i="10"/>
  <c r="A1945" i="10"/>
  <c r="A1974" i="10"/>
  <c r="L611" i="10"/>
  <c r="L609" i="10" s="1"/>
  <c r="J354" i="10"/>
  <c r="K1054" i="10"/>
  <c r="A1922" i="10"/>
  <c r="J794" i="10"/>
  <c r="J61" i="10"/>
  <c r="K54" i="10"/>
  <c r="J65" i="10"/>
  <c r="J73" i="10"/>
  <c r="J664" i="10"/>
  <c r="L971" i="10"/>
  <c r="L969" i="10" s="1"/>
  <c r="K1062" i="10"/>
  <c r="L1053" i="10"/>
  <c r="K1583" i="10"/>
  <c r="L1643" i="10"/>
  <c r="L1641" i="10" s="1"/>
  <c r="J1672" i="10"/>
  <c r="A1834" i="10"/>
  <c r="J1840" i="10"/>
  <c r="L1859" i="10"/>
  <c r="L1857" i="10" s="1"/>
  <c r="A1875" i="10"/>
  <c r="A1925" i="10"/>
  <c r="J1956" i="10"/>
  <c r="L203" i="10"/>
  <c r="L201" i="10" s="1"/>
  <c r="J63" i="10"/>
  <c r="L472" i="10"/>
  <c r="L256" i="10" s="1"/>
  <c r="K827" i="10"/>
  <c r="K825" i="10" s="1"/>
  <c r="L1592" i="10"/>
  <c r="A1882" i="10"/>
  <c r="A1949" i="10"/>
  <c r="A1970" i="10"/>
  <c r="K55" i="10"/>
  <c r="L51" i="10"/>
  <c r="J78" i="10"/>
  <c r="J158" i="10"/>
  <c r="J346" i="10"/>
  <c r="J1192" i="10"/>
  <c r="L1058" i="10"/>
  <c r="K1579" i="10"/>
  <c r="L1667" i="10"/>
  <c r="A1686" i="10"/>
  <c r="A1876" i="10"/>
  <c r="A1952" i="10"/>
  <c r="J84" i="10"/>
  <c r="J74" i="10"/>
  <c r="J166" i="10"/>
  <c r="J1452" i="10"/>
  <c r="A1969" i="10"/>
  <c r="J67" i="10"/>
  <c r="J75" i="10"/>
  <c r="K107" i="10"/>
  <c r="K105" i="10" s="1"/>
  <c r="A1971" i="10"/>
  <c r="J167" i="10"/>
  <c r="J175" i="10"/>
  <c r="J161" i="10"/>
  <c r="J169" i="10"/>
  <c r="J163" i="10"/>
  <c r="J171" i="10"/>
  <c r="L1062" i="10"/>
  <c r="J154" i="10"/>
  <c r="J162" i="10"/>
  <c r="J170" i="10"/>
  <c r="L563" i="10"/>
  <c r="L561" i="10" s="1"/>
  <c r="A1973" i="10"/>
  <c r="J79" i="10"/>
  <c r="L83" i="10"/>
  <c r="L81" i="10" s="1"/>
  <c r="J72" i="10"/>
  <c r="J80" i="10"/>
  <c r="A1975" i="10"/>
  <c r="J479" i="10"/>
  <c r="J487" i="10"/>
  <c r="L851" i="10"/>
  <c r="L849" i="10" s="1"/>
  <c r="L1047" i="10"/>
  <c r="J1140" i="10"/>
  <c r="J1144" i="10"/>
  <c r="K1451" i="10"/>
  <c r="K1449" i="10" s="1"/>
  <c r="J1624" i="10"/>
  <c r="J1668" i="10"/>
  <c r="A1854" i="10"/>
  <c r="A1878" i="10"/>
  <c r="J174" i="10"/>
  <c r="J204" i="10"/>
  <c r="J356" i="10"/>
  <c r="J364" i="10"/>
  <c r="J788" i="10"/>
  <c r="J796" i="10"/>
  <c r="A1491" i="10"/>
  <c r="A1683" i="10"/>
  <c r="J1692" i="10"/>
  <c r="A2139" i="10"/>
  <c r="J359" i="10"/>
  <c r="J367" i="10"/>
  <c r="J470" i="10"/>
  <c r="J795" i="10"/>
  <c r="L1589" i="10"/>
  <c r="A1635" i="10"/>
  <c r="K1667" i="10"/>
  <c r="A2142" i="10"/>
  <c r="J1884" i="10"/>
  <c r="A1902" i="10"/>
  <c r="J1912" i="10"/>
  <c r="A1923" i="10"/>
  <c r="J362" i="10"/>
  <c r="J466" i="10"/>
  <c r="J612" i="10"/>
  <c r="K780" i="10"/>
  <c r="K1057" i="10"/>
  <c r="A1563" i="10"/>
  <c r="A1657" i="10"/>
  <c r="A1710" i="10"/>
  <c r="A1801" i="10"/>
  <c r="A1806" i="10"/>
  <c r="A2122" i="10"/>
  <c r="A2137" i="10"/>
  <c r="A1874" i="10"/>
  <c r="A1926" i="10"/>
  <c r="J448" i="10"/>
  <c r="L468" i="10"/>
  <c r="J1428" i="10"/>
  <c r="A2140" i="10"/>
  <c r="A1900" i="10"/>
  <c r="J790" i="10"/>
  <c r="J798" i="10"/>
  <c r="K1547" i="10"/>
  <c r="K1545" i="10" s="1"/>
  <c r="A2143" i="10"/>
  <c r="A1921" i="10"/>
  <c r="K1587" i="10"/>
  <c r="L443" i="10"/>
  <c r="L441" i="10" s="1"/>
  <c r="J564" i="10"/>
  <c r="J568" i="10"/>
  <c r="J797" i="10"/>
  <c r="L1451" i="10"/>
  <c r="L1449" i="10" s="1"/>
  <c r="A1732" i="10"/>
  <c r="A2138" i="10"/>
  <c r="A1856" i="10"/>
  <c r="J1864" i="10"/>
  <c r="A1927" i="10"/>
  <c r="J1936" i="10"/>
  <c r="L34" i="10"/>
  <c r="J66" i="10"/>
  <c r="K472" i="10"/>
  <c r="K51" i="10"/>
  <c r="L42" i="10"/>
  <c r="J136" i="10"/>
  <c r="J77" i="10"/>
  <c r="J180" i="10"/>
  <c r="J184" i="10"/>
  <c r="K160" i="10"/>
  <c r="J616" i="10"/>
  <c r="K851" i="10"/>
  <c r="J924" i="10"/>
  <c r="J68" i="10"/>
  <c r="J76" i="10"/>
  <c r="J52" i="10" s="1"/>
  <c r="J350" i="10"/>
  <c r="J254" i="10" s="1"/>
  <c r="J357" i="10"/>
  <c r="J261" i="10" s="1"/>
  <c r="J365" i="10"/>
  <c r="K43" i="10"/>
  <c r="K348" i="10"/>
  <c r="K443" i="10"/>
  <c r="K468" i="10"/>
  <c r="J480" i="10"/>
  <c r="J264" i="10" s="1"/>
  <c r="J488" i="10"/>
  <c r="J272" i="10" s="1"/>
  <c r="J70" i="10"/>
  <c r="J228" i="10"/>
  <c r="L156" i="10"/>
  <c r="J475" i="10"/>
  <c r="J483" i="10"/>
  <c r="K352" i="10"/>
  <c r="L50" i="10"/>
  <c r="L46" i="10"/>
  <c r="J232" i="10"/>
  <c r="K156" i="10"/>
  <c r="J471" i="10"/>
  <c r="J255" i="10" s="1"/>
  <c r="J478" i="10"/>
  <c r="J486" i="10"/>
  <c r="L875" i="10"/>
  <c r="L873" i="10" s="1"/>
  <c r="J876" i="10"/>
  <c r="L780" i="10"/>
  <c r="J660" i="10"/>
  <c r="L348" i="10"/>
  <c r="J786" i="10"/>
  <c r="L923" i="10"/>
  <c r="L1063" i="10"/>
  <c r="J1480" i="10"/>
  <c r="K1475" i="10"/>
  <c r="K1473" i="10" s="1"/>
  <c r="L1586" i="10"/>
  <c r="J832" i="10"/>
  <c r="J789" i="10"/>
  <c r="A1489" i="10"/>
  <c r="J778" i="10"/>
  <c r="L827" i="10"/>
  <c r="L825" i="10" s="1"/>
  <c r="J972" i="10"/>
  <c r="K1042" i="10"/>
  <c r="J1648" i="10"/>
  <c r="J783" i="10"/>
  <c r="L1883" i="10"/>
  <c r="L1881" i="10" s="1"/>
  <c r="J1888" i="10"/>
  <c r="A1561" i="10"/>
  <c r="L1787" i="10"/>
  <c r="L1785" i="10" s="1"/>
  <c r="J1788" i="10"/>
  <c r="J808" i="10"/>
  <c r="K1715" i="10"/>
  <c r="K1713" i="10" s="1"/>
  <c r="J1716" i="10"/>
  <c r="A1753" i="10"/>
  <c r="A1904" i="10"/>
  <c r="K1573" i="10"/>
  <c r="A1946" i="10"/>
  <c r="J1120" i="10"/>
  <c r="A1155" i="10"/>
  <c r="A1158" i="10"/>
  <c r="A1288" i="10"/>
  <c r="A1666" i="10"/>
  <c r="A1684" i="10"/>
  <c r="A1849" i="10"/>
  <c r="A1858" i="10"/>
  <c r="A1873" i="10"/>
  <c r="A1899" i="10"/>
  <c r="A1928" i="10"/>
  <c r="L1115" i="10"/>
  <c r="A1129" i="10"/>
  <c r="A1131" i="10"/>
  <c r="A1134" i="10"/>
  <c r="J1456" i="10"/>
  <c r="A1729" i="10"/>
  <c r="A1731" i="10"/>
  <c r="A1734" i="10"/>
  <c r="A1738" i="10"/>
  <c r="J1764" i="10"/>
  <c r="K2123" i="10"/>
  <c r="A1855" i="10"/>
  <c r="A1897" i="10"/>
  <c r="A1906" i="10"/>
  <c r="A1924" i="10"/>
  <c r="A1659" i="10"/>
  <c r="A1852" i="10"/>
  <c r="J1696" i="10"/>
  <c r="A1777" i="10"/>
  <c r="A1779" i="10"/>
  <c r="A1782" i="10"/>
  <c r="J2124" i="10"/>
  <c r="A1853" i="10"/>
  <c r="J1860" i="10"/>
  <c r="A1903" i="10"/>
  <c r="J1908" i="10"/>
  <c r="K1570" i="10"/>
  <c r="K1046" i="10"/>
  <c r="L1045" i="10"/>
  <c r="L1187" i="10"/>
  <c r="L1185" i="10" s="1"/>
  <c r="A1201" i="10"/>
  <c r="A1203" i="10"/>
  <c r="A1206" i="10"/>
  <c r="J1432" i="10"/>
  <c r="J1620" i="10"/>
  <c r="A1705" i="10"/>
  <c r="A1707" i="10"/>
  <c r="A1714" i="10"/>
  <c r="A1850" i="10"/>
  <c r="A1898" i="10"/>
  <c r="A1950" i="10"/>
  <c r="A1638" i="10"/>
  <c r="J1744" i="10"/>
  <c r="J1836" i="10"/>
  <c r="A1851" i="10"/>
  <c r="A1877" i="10"/>
  <c r="A1901" i="10"/>
  <c r="L1580" i="10"/>
  <c r="A1948" i="10"/>
  <c r="K1931" i="10"/>
  <c r="K1581" i="10"/>
  <c r="L1585" i="10"/>
  <c r="K1586" i="10"/>
  <c r="L1577" i="10"/>
  <c r="K1578" i="10"/>
  <c r="K1883" i="10"/>
  <c r="L1715" i="10"/>
  <c r="L1713" i="10" s="1"/>
  <c r="L1739" i="10"/>
  <c r="L1737" i="10" s="1"/>
  <c r="L1763" i="10"/>
  <c r="L1761" i="10" s="1"/>
  <c r="K1643" i="10"/>
  <c r="J1644" i="10"/>
  <c r="L1049" i="10"/>
  <c r="L1057" i="10"/>
  <c r="K1058" i="10"/>
  <c r="K1050" i="10"/>
  <c r="J1476" i="10"/>
  <c r="K1187" i="10"/>
  <c r="J1188" i="10"/>
  <c r="L1139" i="10"/>
  <c r="L1137" i="10" s="1"/>
  <c r="A1153" i="10"/>
  <c r="K1115" i="10"/>
  <c r="J1116" i="10"/>
  <c r="K971" i="10"/>
  <c r="K947" i="10"/>
  <c r="K923" i="10"/>
  <c r="J785" i="10"/>
  <c r="J793" i="10"/>
  <c r="J792" i="10"/>
  <c r="J800" i="10"/>
  <c r="J787" i="10"/>
  <c r="J782" i="10"/>
  <c r="J781" i="10"/>
  <c r="K803" i="10"/>
  <c r="J804" i="10"/>
  <c r="K659" i="10"/>
  <c r="K611" i="10"/>
  <c r="K34" i="10"/>
  <c r="K41" i="10"/>
  <c r="K42" i="10"/>
  <c r="L56" i="10"/>
  <c r="K50" i="10"/>
  <c r="L41" i="10"/>
  <c r="L48" i="10"/>
  <c r="K203" i="10"/>
  <c r="K179" i="10"/>
  <c r="K131" i="10"/>
  <c r="J58" i="10"/>
  <c r="K64" i="10"/>
  <c r="J62" i="10"/>
  <c r="K83" i="10"/>
  <c r="L64" i="10"/>
  <c r="K60" i="10"/>
  <c r="J1264" i="10" l="1"/>
  <c r="J268" i="10"/>
  <c r="J258" i="10"/>
  <c r="J263" i="10"/>
  <c r="L252" i="10"/>
  <c r="K256" i="10"/>
  <c r="J271" i="10"/>
  <c r="J267" i="10"/>
  <c r="J260" i="10"/>
  <c r="J250" i="10"/>
  <c r="K1044" i="10"/>
  <c r="J265" i="10"/>
  <c r="K252" i="10"/>
  <c r="J269" i="10"/>
  <c r="J266" i="10"/>
  <c r="J270" i="10"/>
  <c r="J259" i="10"/>
  <c r="J257" i="10"/>
  <c r="J262" i="10"/>
  <c r="J1096" i="10"/>
  <c r="J1092" i="10"/>
  <c r="J1068" i="10" s="1"/>
  <c r="J44" i="10"/>
  <c r="L1091" i="10"/>
  <c r="K1091" i="10"/>
  <c r="K1067" i="10" s="1"/>
  <c r="K10" i="10"/>
  <c r="J1054" i="10"/>
  <c r="J1049" i="10"/>
  <c r="K225" i="10"/>
  <c r="L225" i="10"/>
  <c r="K26" i="10"/>
  <c r="J1579" i="10"/>
  <c r="J1737" i="10"/>
  <c r="J784" i="10"/>
  <c r="J1578" i="10"/>
  <c r="L899" i="10"/>
  <c r="K899" i="10"/>
  <c r="J1582" i="10"/>
  <c r="J904" i="10"/>
  <c r="J900" i="10"/>
  <c r="J1057" i="10"/>
  <c r="J1812" i="10"/>
  <c r="J1816" i="10"/>
  <c r="L1833" i="10"/>
  <c r="L1811" i="10"/>
  <c r="J1590" i="10"/>
  <c r="K1833" i="10"/>
  <c r="K1811" i="10"/>
  <c r="K1617" i="10"/>
  <c r="K1595" i="10"/>
  <c r="J1600" i="10"/>
  <c r="L1595" i="10"/>
  <c r="L2121" i="10"/>
  <c r="J1596" i="10"/>
  <c r="K2121" i="10"/>
  <c r="K1572" i="10"/>
  <c r="J1473" i="10"/>
  <c r="K20" i="10"/>
  <c r="A1105" i="10"/>
  <c r="A1106" i="10"/>
  <c r="L1067" i="10"/>
  <c r="A1108" i="10"/>
  <c r="A1084" i="10"/>
  <c r="A1109" i="10"/>
  <c r="B1112" i="10"/>
  <c r="A1112" i="10"/>
  <c r="B1111" i="10"/>
  <c r="A1111" i="10"/>
  <c r="A1107" i="10"/>
  <c r="B1090" i="10"/>
  <c r="A1090" i="10"/>
  <c r="A1110" i="10"/>
  <c r="B1110" i="10"/>
  <c r="K467" i="10"/>
  <c r="J472" i="10"/>
  <c r="J561" i="10"/>
  <c r="J1573" i="10"/>
  <c r="K22" i="10"/>
  <c r="J1574" i="10"/>
  <c r="L20" i="10"/>
  <c r="K29" i="10"/>
  <c r="L24" i="10"/>
  <c r="J1857" i="10"/>
  <c r="J875" i="10"/>
  <c r="B1740" i="10"/>
  <c r="J39" i="10"/>
  <c r="L15" i="10"/>
  <c r="A1616" i="10"/>
  <c r="J1592" i="10"/>
  <c r="J227" i="10"/>
  <c r="A1936" i="10"/>
  <c r="A1960" i="10"/>
  <c r="B1616" i="10"/>
  <c r="L1576" i="10"/>
  <c r="L1425" i="10"/>
  <c r="L1259" i="10"/>
  <c r="K1425" i="10"/>
  <c r="K1259" i="10"/>
  <c r="J1586" i="10"/>
  <c r="K1576" i="10"/>
  <c r="J1907" i="10"/>
  <c r="K31" i="10"/>
  <c r="K32" i="10"/>
  <c r="J1859" i="10"/>
  <c r="L1113" i="10"/>
  <c r="L1089" i="10" s="1"/>
  <c r="J1589" i="10"/>
  <c r="B799" i="10"/>
  <c r="J53" i="10"/>
  <c r="J1260" i="10"/>
  <c r="L19" i="10"/>
  <c r="L28" i="10"/>
  <c r="A1476" i="10"/>
  <c r="J1761" i="10"/>
  <c r="J1575" i="10"/>
  <c r="J1905" i="10"/>
  <c r="J105" i="10"/>
  <c r="K24" i="10"/>
  <c r="A1744" i="10"/>
  <c r="B1548" i="10"/>
  <c r="B1832" i="10"/>
  <c r="K28" i="10"/>
  <c r="J1583" i="10"/>
  <c r="J1545" i="10"/>
  <c r="J1585" i="10"/>
  <c r="A1613" i="10"/>
  <c r="L14" i="10"/>
  <c r="B1788" i="10"/>
  <c r="K1048" i="10"/>
  <c r="L30" i="10"/>
  <c r="A1280" i="10"/>
  <c r="A1120" i="10"/>
  <c r="J1052" i="10"/>
  <c r="A1274" i="10"/>
  <c r="B132" i="10"/>
  <c r="A1279" i="10"/>
  <c r="A1188" i="10"/>
  <c r="J1042" i="10"/>
  <c r="A1192" i="10"/>
  <c r="J60" i="10"/>
  <c r="B1140" i="10"/>
  <c r="J45" i="10"/>
  <c r="J54" i="10"/>
  <c r="L59" i="10"/>
  <c r="J1051" i="10"/>
  <c r="J1570" i="10"/>
  <c r="A1273" i="10"/>
  <c r="J1591" i="10"/>
  <c r="A1609" i="10"/>
  <c r="J34" i="10"/>
  <c r="J1050" i="10"/>
  <c r="J1045" i="10"/>
  <c r="J1056" i="10"/>
  <c r="J1667" i="10"/>
  <c r="J48" i="10"/>
  <c r="J47" i="10"/>
  <c r="B84" i="10"/>
  <c r="A1275" i="10"/>
  <c r="J1689" i="10"/>
  <c r="A171" i="10"/>
  <c r="L21" i="10"/>
  <c r="K30" i="10"/>
  <c r="K15" i="10"/>
  <c r="B684" i="10"/>
  <c r="J1619" i="10"/>
  <c r="L22" i="10"/>
  <c r="L26" i="10"/>
  <c r="J1955" i="10"/>
  <c r="L27" i="10"/>
  <c r="J1062" i="10"/>
  <c r="B852" i="10"/>
  <c r="J1588" i="10"/>
  <c r="J1137" i="10"/>
  <c r="A1614" i="10"/>
  <c r="J1785" i="10"/>
  <c r="B1810" i="10"/>
  <c r="A1086" i="10"/>
  <c r="J1691" i="10"/>
  <c r="B1615" i="10"/>
  <c r="K40" i="10"/>
  <c r="K13" i="10"/>
  <c r="L18" i="10"/>
  <c r="L13" i="10"/>
  <c r="L29" i="10"/>
  <c r="K25" i="10"/>
  <c r="L23" i="10"/>
  <c r="B606" i="10"/>
  <c r="J50" i="10"/>
  <c r="B798" i="10"/>
  <c r="J56" i="10"/>
  <c r="B1932" i="10"/>
  <c r="B1692" i="10"/>
  <c r="B634" i="10"/>
  <c r="A1836" i="10"/>
  <c r="J1584" i="10"/>
  <c r="A173" i="10"/>
  <c r="J1060" i="10"/>
  <c r="A1611" i="10"/>
  <c r="J1046" i="10"/>
  <c r="A1792" i="10"/>
  <c r="A1825" i="10"/>
  <c r="J1055" i="10"/>
  <c r="L10" i="10"/>
  <c r="J825" i="10"/>
  <c r="B1830" i="10"/>
  <c r="J1059" i="10"/>
  <c r="K19" i="10"/>
  <c r="J352" i="10"/>
  <c r="K14" i="10"/>
  <c r="J1835" i="10"/>
  <c r="L36" i="10"/>
  <c r="L40" i="10"/>
  <c r="J1427" i="10"/>
  <c r="A1840" i="10"/>
  <c r="J38" i="10"/>
  <c r="L921" i="10"/>
  <c r="B1716" i="10"/>
  <c r="A1888" i="10"/>
  <c r="B608" i="10"/>
  <c r="A172" i="10"/>
  <c r="B924" i="10"/>
  <c r="J46" i="10"/>
  <c r="B228" i="10"/>
  <c r="A170" i="10"/>
  <c r="B612" i="10"/>
  <c r="J1580" i="10"/>
  <c r="K17" i="10"/>
  <c r="J64" i="10"/>
  <c r="J1547" i="10"/>
  <c r="J42" i="10"/>
  <c r="A1276" i="10"/>
  <c r="L1617" i="10"/>
  <c r="A1610" i="10"/>
  <c r="J37" i="10"/>
  <c r="B366" i="10"/>
  <c r="L57" i="10"/>
  <c r="K23" i="10"/>
  <c r="K21" i="10"/>
  <c r="A1864" i="10"/>
  <c r="B204" i="10"/>
  <c r="J43" i="10"/>
  <c r="A175" i="10"/>
  <c r="B919" i="10"/>
  <c r="L31" i="10"/>
  <c r="A1144" i="10"/>
  <c r="L155" i="10"/>
  <c r="L345" i="10"/>
  <c r="B1831" i="10"/>
  <c r="J348" i="10"/>
  <c r="J107" i="10"/>
  <c r="J1449" i="10"/>
  <c r="B656" i="10"/>
  <c r="B948" i="10"/>
  <c r="A169" i="10"/>
  <c r="A1720" i="10"/>
  <c r="A1087" i="10"/>
  <c r="J1451" i="10"/>
  <c r="B276" i="10"/>
  <c r="A1552" i="10"/>
  <c r="B1644" i="10"/>
  <c r="B1764" i="10"/>
  <c r="A1884" i="10"/>
  <c r="B1884" i="10"/>
  <c r="B1860" i="10"/>
  <c r="J827" i="10"/>
  <c r="B296" i="10"/>
  <c r="B1956" i="10"/>
  <c r="B466" i="10"/>
  <c r="B1836" i="10"/>
  <c r="B346" i="10"/>
  <c r="B1908" i="10"/>
  <c r="B586" i="10"/>
  <c r="K27" i="10"/>
  <c r="J41" i="10"/>
  <c r="B918" i="10"/>
  <c r="B174" i="10"/>
  <c r="A2124" i="10"/>
  <c r="B2124" i="10"/>
  <c r="A1452" i="10"/>
  <c r="B1452" i="10"/>
  <c r="B778" i="10"/>
  <c r="A1258" i="10"/>
  <c r="B1258" i="10"/>
  <c r="B660" i="10"/>
  <c r="B80" i="10"/>
  <c r="A154" i="10"/>
  <c r="B154" i="10"/>
  <c r="B1280" i="10"/>
  <c r="B295" i="10"/>
  <c r="B564" i="10"/>
  <c r="B898" i="10"/>
  <c r="A1668" i="10"/>
  <c r="B1668" i="10"/>
  <c r="A176" i="10"/>
  <c r="B176" i="10"/>
  <c r="J51" i="10"/>
  <c r="B79" i="10"/>
  <c r="B372" i="10"/>
  <c r="B108" i="10"/>
  <c r="B1086" i="10"/>
  <c r="A1932" i="10"/>
  <c r="A1672" i="10"/>
  <c r="B1278" i="10"/>
  <c r="J1064" i="10"/>
  <c r="B1284" i="10"/>
  <c r="B655" i="10"/>
  <c r="B654" i="10"/>
  <c r="B800" i="10"/>
  <c r="K1665" i="10"/>
  <c r="B175" i="10"/>
  <c r="B1614" i="10"/>
  <c r="B367" i="10"/>
  <c r="B274" i="10"/>
  <c r="B294" i="10"/>
  <c r="B486" i="10"/>
  <c r="B180" i="10"/>
  <c r="B1476" i="10"/>
  <c r="B58" i="10"/>
  <c r="B1188" i="10"/>
  <c r="B368" i="10"/>
  <c r="B804" i="10"/>
  <c r="B876" i="10"/>
  <c r="B1088" i="10"/>
  <c r="A1594" i="10"/>
  <c r="B1594" i="10"/>
  <c r="B828" i="10"/>
  <c r="L1665" i="10"/>
  <c r="B444" i="10"/>
  <c r="B1116" i="10"/>
  <c r="B488" i="10"/>
  <c r="A1088" i="10"/>
  <c r="B1428" i="10"/>
  <c r="B972" i="10"/>
  <c r="B78" i="10"/>
  <c r="B1620" i="10"/>
  <c r="A1066" i="10"/>
  <c r="B1066" i="10"/>
  <c r="B487" i="10"/>
  <c r="B1279" i="10"/>
  <c r="B1087" i="10"/>
  <c r="B492" i="10"/>
  <c r="J1787" i="10"/>
  <c r="J49" i="10"/>
  <c r="A1548" i="10"/>
  <c r="A1768" i="10"/>
  <c r="J1953" i="10"/>
  <c r="L777" i="10"/>
  <c r="J1047" i="10"/>
  <c r="A1480" i="10"/>
  <c r="A1692" i="10"/>
  <c r="A1830" i="10"/>
  <c r="A1912" i="10"/>
  <c r="L465" i="10"/>
  <c r="A174" i="10"/>
  <c r="L32" i="10"/>
  <c r="L467" i="10"/>
  <c r="K36" i="10"/>
  <c r="J780" i="10"/>
  <c r="L1572" i="10"/>
  <c r="A1827" i="10"/>
  <c r="A1860" i="10"/>
  <c r="L347" i="10"/>
  <c r="J1713" i="10"/>
  <c r="A2128" i="10"/>
  <c r="J563" i="10"/>
  <c r="L779" i="10"/>
  <c r="A1810" i="10"/>
  <c r="A1620" i="10"/>
  <c r="A1956" i="10"/>
  <c r="L1044" i="10"/>
  <c r="J468" i="10"/>
  <c r="A1740" i="10"/>
  <c r="J1715" i="10"/>
  <c r="J1061" i="10"/>
  <c r="A1615" i="10"/>
  <c r="J1053" i="10"/>
  <c r="A1277" i="10"/>
  <c r="J1587" i="10"/>
  <c r="A1696" i="10"/>
  <c r="A1624" i="10"/>
  <c r="A1612" i="10"/>
  <c r="J1581" i="10"/>
  <c r="J1063" i="10"/>
  <c r="J55" i="10"/>
  <c r="K155" i="10"/>
  <c r="A1428" i="10"/>
  <c r="A1432" i="10"/>
  <c r="A1716" i="10"/>
  <c r="A1648" i="10"/>
  <c r="A1831" i="10"/>
  <c r="A1278" i="10"/>
  <c r="J443" i="10"/>
  <c r="K347" i="10"/>
  <c r="K251" i="10" s="1"/>
  <c r="K441" i="10"/>
  <c r="L1048" i="10"/>
  <c r="A1908" i="10"/>
  <c r="A1083" i="10"/>
  <c r="A1788" i="10"/>
  <c r="J1475" i="10"/>
  <c r="A1832" i="10"/>
  <c r="J160" i="10"/>
  <c r="A1764" i="10"/>
  <c r="A1829" i="10"/>
  <c r="A1826" i="10"/>
  <c r="A1828" i="10"/>
  <c r="A1284" i="10"/>
  <c r="J851" i="10"/>
  <c r="K849" i="10"/>
  <c r="J156" i="10"/>
  <c r="A1456" i="10"/>
  <c r="K1929" i="10"/>
  <c r="J1931" i="10"/>
  <c r="J2123" i="10"/>
  <c r="K1881" i="10"/>
  <c r="J1883" i="10"/>
  <c r="J1739" i="10"/>
  <c r="J1763" i="10"/>
  <c r="A1644" i="10"/>
  <c r="K1641" i="10"/>
  <c r="J1643" i="10"/>
  <c r="L25" i="10"/>
  <c r="L17" i="10"/>
  <c r="J1058" i="10"/>
  <c r="K1185" i="10"/>
  <c r="J1187" i="10"/>
  <c r="A1140" i="10"/>
  <c r="J1139" i="10"/>
  <c r="K1113" i="10"/>
  <c r="J1115" i="10"/>
  <c r="A1116" i="10"/>
  <c r="K969" i="10"/>
  <c r="J971" i="10"/>
  <c r="K945" i="10"/>
  <c r="J945" i="10" s="1"/>
  <c r="J947" i="10"/>
  <c r="K921" i="10"/>
  <c r="J923" i="10"/>
  <c r="J873" i="10"/>
  <c r="K801" i="10"/>
  <c r="K779" i="10"/>
  <c r="J803" i="10"/>
  <c r="K18" i="10"/>
  <c r="B681" i="10"/>
  <c r="K657" i="10"/>
  <c r="J659" i="10"/>
  <c r="K609" i="10"/>
  <c r="J611" i="10"/>
  <c r="K201" i="10"/>
  <c r="J203" i="10"/>
  <c r="K177" i="10"/>
  <c r="J179" i="10"/>
  <c r="K129" i="10"/>
  <c r="J131" i="10"/>
  <c r="J83" i="10"/>
  <c r="K59" i="10"/>
  <c r="K81" i="10"/>
  <c r="J256" i="10" l="1"/>
  <c r="J252" i="10"/>
  <c r="L249" i="10"/>
  <c r="J1425" i="10"/>
  <c r="L251" i="10"/>
  <c r="K1089" i="10"/>
  <c r="J10" i="10"/>
  <c r="J1091" i="10"/>
  <c r="J1067" i="10" s="1"/>
  <c r="J1185" i="10"/>
  <c r="L1257" i="10"/>
  <c r="J201" i="10"/>
  <c r="J849" i="10"/>
  <c r="J1881" i="10"/>
  <c r="L153" i="10"/>
  <c r="J225" i="10"/>
  <c r="J129" i="10"/>
  <c r="J657" i="10"/>
  <c r="J969" i="10"/>
  <c r="J609" i="10"/>
  <c r="L897" i="10"/>
  <c r="J30" i="10"/>
  <c r="K1257" i="10"/>
  <c r="A1082" i="10"/>
  <c r="K897" i="10"/>
  <c r="J899" i="10"/>
  <c r="B875" i="10"/>
  <c r="L1809" i="10"/>
  <c r="J1833" i="10"/>
  <c r="K1809" i="10"/>
  <c r="J1811" i="10"/>
  <c r="J2121" i="10"/>
  <c r="J1595" i="10"/>
  <c r="K1593" i="10"/>
  <c r="L1593" i="10"/>
  <c r="A1085" i="10"/>
  <c r="K12" i="10"/>
  <c r="A1081" i="10"/>
  <c r="A1096" i="10"/>
  <c r="J1072" i="10"/>
  <c r="A1072" i="10" s="1"/>
  <c r="B1092" i="10"/>
  <c r="A1092" i="10"/>
  <c r="B1592" i="10"/>
  <c r="A1589" i="10"/>
  <c r="B227" i="10"/>
  <c r="L35" i="10"/>
  <c r="J36" i="10"/>
  <c r="B105" i="10"/>
  <c r="A1592" i="10"/>
  <c r="J29" i="10"/>
  <c r="A1590" i="10"/>
  <c r="B1570" i="10"/>
  <c r="A1585" i="10"/>
  <c r="B1063" i="10"/>
  <c r="J1259" i="10"/>
  <c r="B1590" i="10"/>
  <c r="B1545" i="10"/>
  <c r="B1596" i="10"/>
  <c r="K16" i="10"/>
  <c r="A1600" i="10"/>
  <c r="J1572" i="10"/>
  <c r="B1835" i="10"/>
  <c r="B900" i="10"/>
  <c r="J1617" i="10"/>
  <c r="J19" i="10"/>
  <c r="B34" i="10"/>
  <c r="J32" i="10"/>
  <c r="B1042" i="10"/>
  <c r="J13" i="10"/>
  <c r="J22" i="10"/>
  <c r="A1955" i="10"/>
  <c r="J1044" i="10"/>
  <c r="B54" i="10"/>
  <c r="B1955" i="10"/>
  <c r="L1571" i="10"/>
  <c r="B348" i="10"/>
  <c r="A1451" i="10"/>
  <c r="B1619" i="10"/>
  <c r="J14" i="10"/>
  <c r="J40" i="10"/>
  <c r="B56" i="10"/>
  <c r="J24" i="10"/>
  <c r="J1576" i="10"/>
  <c r="J17" i="10"/>
  <c r="J18" i="10"/>
  <c r="J28" i="10"/>
  <c r="B1115" i="10"/>
  <c r="L1043" i="10"/>
  <c r="J20" i="10"/>
  <c r="J27" i="10"/>
  <c r="L16" i="10"/>
  <c r="B2123" i="10"/>
  <c r="J23" i="10"/>
  <c r="B270" i="10"/>
  <c r="J467" i="10"/>
  <c r="B1473" i="10"/>
  <c r="J15" i="10"/>
  <c r="L12" i="10"/>
  <c r="B611" i="10"/>
  <c r="J25" i="10"/>
  <c r="A1816" i="10"/>
  <c r="B947" i="10"/>
  <c r="A1835" i="10"/>
  <c r="B827" i="10"/>
  <c r="A1427" i="10"/>
  <c r="B1883" i="10"/>
  <c r="B1187" i="10"/>
  <c r="B1591" i="10"/>
  <c r="A1953" i="10"/>
  <c r="B588" i="10"/>
  <c r="B780" i="10"/>
  <c r="B203" i="10"/>
  <c r="B971" i="10"/>
  <c r="A2123" i="10"/>
  <c r="B1283" i="10"/>
  <c r="B1812" i="10"/>
  <c r="B468" i="10"/>
  <c r="B683" i="10"/>
  <c r="B825" i="10"/>
  <c r="B1068" i="10"/>
  <c r="B659" i="10"/>
  <c r="B1475" i="10"/>
  <c r="A1667" i="10"/>
  <c r="B1667" i="10"/>
  <c r="B851" i="10"/>
  <c r="A1137" i="10"/>
  <c r="B1137" i="10"/>
  <c r="B1643" i="10"/>
  <c r="A1785" i="10"/>
  <c r="B1785" i="10"/>
  <c r="B1763" i="10"/>
  <c r="B1905" i="10"/>
  <c r="B83" i="10"/>
  <c r="B1427" i="10"/>
  <c r="B107" i="10"/>
  <c r="B873" i="10"/>
  <c r="B1139" i="10"/>
  <c r="A1787" i="10"/>
  <c r="B1787" i="10"/>
  <c r="B156" i="10"/>
  <c r="B923" i="10"/>
  <c r="B1931" i="10"/>
  <c r="B636" i="10"/>
  <c r="A1547" i="10"/>
  <c r="B1547" i="10"/>
  <c r="A1689" i="10"/>
  <c r="B1689" i="10"/>
  <c r="A1737" i="10"/>
  <c r="B1737" i="10"/>
  <c r="A1260" i="10"/>
  <c r="B1260" i="10"/>
  <c r="B272" i="10"/>
  <c r="B491" i="10"/>
  <c r="B803" i="10"/>
  <c r="A1691" i="10"/>
  <c r="B1691" i="10"/>
  <c r="B1739" i="10"/>
  <c r="B250" i="10"/>
  <c r="B1064" i="10"/>
  <c r="B271" i="10"/>
  <c r="A1713" i="10"/>
  <c r="B1713" i="10"/>
  <c r="J31" i="10"/>
  <c r="B945" i="10"/>
  <c r="A1715" i="10"/>
  <c r="B1715" i="10"/>
  <c r="B1953" i="10"/>
  <c r="B55" i="10"/>
  <c r="B1062" i="10"/>
  <c r="B563" i="10"/>
  <c r="B1451" i="10"/>
  <c r="B371" i="10"/>
  <c r="B60" i="10"/>
  <c r="B369" i="10"/>
  <c r="A1761" i="10"/>
  <c r="B1761" i="10"/>
  <c r="B1907" i="10"/>
  <c r="B561" i="10"/>
  <c r="B1857" i="10"/>
  <c r="B1859" i="10"/>
  <c r="B179" i="10"/>
  <c r="J1665" i="10"/>
  <c r="B443" i="10"/>
  <c r="A1591" i="10"/>
  <c r="A1587" i="10"/>
  <c r="A1545" i="10"/>
  <c r="A1586" i="10"/>
  <c r="K1043" i="10"/>
  <c r="B275" i="10"/>
  <c r="J779" i="10"/>
  <c r="A1907" i="10"/>
  <c r="A1812" i="10"/>
  <c r="A1264" i="10"/>
  <c r="J21" i="10"/>
  <c r="A156" i="10"/>
  <c r="J155" i="10"/>
  <c r="A1473" i="10"/>
  <c r="J177" i="10"/>
  <c r="K153" i="10"/>
  <c r="J347" i="10"/>
  <c r="J26" i="10"/>
  <c r="A1596" i="10"/>
  <c r="A1283" i="10"/>
  <c r="A1905" i="10"/>
  <c r="A1475" i="10"/>
  <c r="A1859" i="10"/>
  <c r="A160" i="10"/>
  <c r="J465" i="10"/>
  <c r="K465" i="10"/>
  <c r="A1857" i="10"/>
  <c r="K35" i="10"/>
  <c r="K345" i="10"/>
  <c r="J441" i="10"/>
  <c r="A1588" i="10"/>
  <c r="A1187" i="10"/>
  <c r="J1929" i="10"/>
  <c r="K1571" i="10"/>
  <c r="A1931" i="10"/>
  <c r="A1570" i="10"/>
  <c r="A1883" i="10"/>
  <c r="A1763" i="10"/>
  <c r="A1739" i="10"/>
  <c r="A1643" i="10"/>
  <c r="J1641" i="10"/>
  <c r="A1619" i="10"/>
  <c r="A1068" i="10"/>
  <c r="A1139" i="10"/>
  <c r="A1115" i="10"/>
  <c r="J1113" i="10"/>
  <c r="J921" i="10"/>
  <c r="J801" i="10"/>
  <c r="K777" i="10"/>
  <c r="J59" i="10"/>
  <c r="K57" i="10"/>
  <c r="J81" i="10"/>
  <c r="J251" i="10" l="1"/>
  <c r="K249" i="10"/>
  <c r="J1089" i="10"/>
  <c r="B201" i="10"/>
  <c r="B225" i="10"/>
  <c r="A1185" i="10"/>
  <c r="B1185" i="10"/>
  <c r="A1881" i="10"/>
  <c r="B1881" i="10"/>
  <c r="B609" i="10"/>
  <c r="B657" i="10"/>
  <c r="L33" i="10"/>
  <c r="B969" i="10"/>
  <c r="B849" i="10"/>
  <c r="L1065" i="10"/>
  <c r="K1065" i="10"/>
  <c r="L11" i="10"/>
  <c r="J777" i="10"/>
  <c r="J345" i="10"/>
  <c r="J249" i="10" s="1"/>
  <c r="J1257" i="10"/>
  <c r="J897" i="10"/>
  <c r="B1833" i="10"/>
  <c r="A1833" i="10"/>
  <c r="L1569" i="10"/>
  <c r="A2121" i="10"/>
  <c r="B2121" i="10"/>
  <c r="J1809" i="10"/>
  <c r="J1593" i="10"/>
  <c r="A1449" i="10"/>
  <c r="B1449" i="10"/>
  <c r="B1091" i="10"/>
  <c r="J1048" i="10"/>
  <c r="J16" i="10" s="1"/>
  <c r="A1091" i="10"/>
  <c r="B587" i="10"/>
  <c r="J57" i="10"/>
  <c r="J153" i="10"/>
  <c r="B1617" i="10"/>
  <c r="B1425" i="10"/>
  <c r="B1044" i="10"/>
  <c r="A1572" i="10"/>
  <c r="A1425" i="10"/>
  <c r="B36" i="10"/>
  <c r="B1595" i="10"/>
  <c r="B467" i="10"/>
  <c r="J1571" i="10"/>
  <c r="K1569" i="10"/>
  <c r="B10" i="10"/>
  <c r="B32" i="10"/>
  <c r="J12" i="10"/>
  <c r="J1043" i="10"/>
  <c r="B31" i="10"/>
  <c r="A1576" i="10"/>
  <c r="B30" i="10"/>
  <c r="B1259" i="10"/>
  <c r="B155" i="10"/>
  <c r="B1811" i="10"/>
  <c r="B1113" i="10"/>
  <c r="B779" i="10"/>
  <c r="B1281" i="10"/>
  <c r="B921" i="10"/>
  <c r="A1665" i="10"/>
  <c r="B1665" i="10"/>
  <c r="B585" i="10"/>
  <c r="B465" i="10"/>
  <c r="B489" i="10"/>
  <c r="B633" i="10"/>
  <c r="B635" i="10"/>
  <c r="B347" i="10"/>
  <c r="B441" i="10"/>
  <c r="B252" i="10"/>
  <c r="B1572" i="10"/>
  <c r="B81" i="10"/>
  <c r="B1641" i="10"/>
  <c r="B899" i="10"/>
  <c r="B801" i="10"/>
  <c r="B1067" i="10"/>
  <c r="B1929" i="10"/>
  <c r="B177" i="10"/>
  <c r="K11" i="10"/>
  <c r="K33" i="10"/>
  <c r="J35" i="10"/>
  <c r="A1259" i="10"/>
  <c r="A155" i="10"/>
  <c r="A1811" i="10"/>
  <c r="A1281" i="10"/>
  <c r="A1929" i="10"/>
  <c r="A1641" i="10"/>
  <c r="A1595" i="10"/>
  <c r="A1617" i="10"/>
  <c r="A1113" i="10"/>
  <c r="A1067" i="10"/>
  <c r="K1041" i="10" l="1"/>
  <c r="L1041" i="10"/>
  <c r="B345" i="10"/>
  <c r="B777" i="10"/>
  <c r="B153" i="10"/>
  <c r="B897" i="10"/>
  <c r="J1065" i="10"/>
  <c r="B1593" i="10"/>
  <c r="B1089" i="10"/>
  <c r="A1089" i="10"/>
  <c r="J33" i="10"/>
  <c r="A153" i="10"/>
  <c r="A1257" i="10"/>
  <c r="J1569" i="10"/>
  <c r="B12" i="10"/>
  <c r="B1043" i="10"/>
  <c r="J11" i="10"/>
  <c r="B251" i="10"/>
  <c r="B1257" i="10"/>
  <c r="A1571" i="10"/>
  <c r="B1571" i="10"/>
  <c r="B273" i="10"/>
  <c r="B1809" i="10"/>
  <c r="A1809" i="10"/>
  <c r="A1593" i="10"/>
  <c r="K9" i="10" l="1"/>
  <c r="L9" i="10"/>
  <c r="B249" i="10"/>
  <c r="J1041" i="10"/>
  <c r="A1065" i="10"/>
  <c r="B1065" i="10"/>
  <c r="A1569" i="10"/>
  <c r="B1569" i="10"/>
  <c r="J9" i="10" l="1"/>
  <c r="B1041" i="10"/>
  <c r="A1064" i="10"/>
  <c r="A1063" i="10"/>
  <c r="A1062" i="10"/>
  <c r="A1061" i="10"/>
  <c r="A1060" i="10"/>
  <c r="A1059" i="10"/>
  <c r="A1058" i="10"/>
  <c r="A1057" i="10"/>
  <c r="A1048" i="10"/>
  <c r="A1044" i="10"/>
  <c r="A1043" i="10"/>
  <c r="A1042" i="10"/>
  <c r="A1041" i="10"/>
  <c r="A992" i="10"/>
  <c r="A991" i="10"/>
  <c r="A990" i="10"/>
  <c r="A989" i="10"/>
  <c r="A988" i="10"/>
  <c r="A987" i="10"/>
  <c r="A986" i="10"/>
  <c r="A985" i="10"/>
  <c r="A976" i="10"/>
  <c r="A972" i="10"/>
  <c r="A971" i="10"/>
  <c r="A970" i="10"/>
  <c r="A969" i="10"/>
  <c r="A968" i="10"/>
  <c r="A967" i="10"/>
  <c r="A966" i="10"/>
  <c r="A965" i="10"/>
  <c r="A964" i="10"/>
  <c r="A963" i="10"/>
  <c r="A962" i="10"/>
  <c r="A961" i="10"/>
  <c r="A952" i="10"/>
  <c r="A948" i="10"/>
  <c r="A947" i="10"/>
  <c r="A946" i="10"/>
  <c r="A945" i="10"/>
  <c r="A944" i="10"/>
  <c r="A943" i="10"/>
  <c r="A942" i="10"/>
  <c r="A941" i="10"/>
  <c r="A940" i="10"/>
  <c r="A939" i="10"/>
  <c r="A938" i="10"/>
  <c r="A937" i="10"/>
  <c r="A928" i="10"/>
  <c r="A924" i="10"/>
  <c r="A923" i="10"/>
  <c r="A922" i="10"/>
  <c r="A921" i="10"/>
  <c r="A920" i="10"/>
  <c r="A919" i="10"/>
  <c r="A918" i="10"/>
  <c r="A917" i="10"/>
  <c r="A916" i="10"/>
  <c r="A915" i="10"/>
  <c r="A914" i="10"/>
  <c r="A913" i="10"/>
  <c r="A904" i="10"/>
  <c r="A900" i="10"/>
  <c r="A899" i="10"/>
  <c r="A898" i="10"/>
  <c r="A897" i="10"/>
  <c r="A896" i="10"/>
  <c r="A895" i="10"/>
  <c r="A894" i="10"/>
  <c r="A893" i="10"/>
  <c r="A892" i="10"/>
  <c r="A891" i="10"/>
  <c r="A890" i="10"/>
  <c r="A889" i="10"/>
  <c r="A880" i="10"/>
  <c r="A876" i="10"/>
  <c r="A875" i="10"/>
  <c r="A874" i="10"/>
  <c r="A873" i="10"/>
  <c r="A872" i="10"/>
  <c r="A871" i="10"/>
  <c r="A870" i="10"/>
  <c r="A869" i="10"/>
  <c r="A868" i="10"/>
  <c r="A867" i="10"/>
  <c r="A866" i="10"/>
  <c r="A865" i="10"/>
  <c r="A856" i="10"/>
  <c r="A852" i="10"/>
  <c r="A851" i="10"/>
  <c r="A850" i="10"/>
  <c r="A849" i="10"/>
  <c r="A848" i="10"/>
  <c r="A847" i="10"/>
  <c r="A846" i="10"/>
  <c r="A845" i="10"/>
  <c r="A844" i="10"/>
  <c r="A843" i="10"/>
  <c r="A842" i="10"/>
  <c r="A841" i="10"/>
  <c r="A832" i="10"/>
  <c r="A828" i="10"/>
  <c r="A827" i="10"/>
  <c r="A826" i="10"/>
  <c r="A825" i="10"/>
  <c r="A824" i="10"/>
  <c r="A823" i="10"/>
  <c r="A822" i="10"/>
  <c r="A821" i="10"/>
  <c r="A820" i="10"/>
  <c r="A819" i="10"/>
  <c r="A818" i="10"/>
  <c r="A817" i="10"/>
  <c r="A808" i="10"/>
  <c r="A804" i="10"/>
  <c r="A803" i="10"/>
  <c r="A802" i="10"/>
  <c r="A801" i="10"/>
  <c r="A800" i="10"/>
  <c r="A799" i="10"/>
  <c r="A798" i="10"/>
  <c r="A797" i="10"/>
  <c r="A796" i="10"/>
  <c r="A795" i="10"/>
  <c r="A794" i="10"/>
  <c r="A793" i="10"/>
  <c r="A784" i="10"/>
  <c r="A780" i="10"/>
  <c r="A779" i="10"/>
  <c r="A778" i="10"/>
  <c r="A777" i="10"/>
  <c r="A704" i="10"/>
  <c r="A703" i="10"/>
  <c r="A702" i="10"/>
  <c r="A701" i="10"/>
  <c r="A700" i="10"/>
  <c r="A699" i="10"/>
  <c r="A698" i="10"/>
  <c r="A697" i="10"/>
  <c r="A688" i="10"/>
  <c r="A684" i="10"/>
  <c r="A683" i="10"/>
  <c r="A682" i="10"/>
  <c r="A681" i="10"/>
  <c r="A680" i="10"/>
  <c r="A679" i="10"/>
  <c r="A678" i="10"/>
  <c r="A677" i="10"/>
  <c r="A676" i="10"/>
  <c r="A675" i="10"/>
  <c r="A674" i="10"/>
  <c r="A673" i="10"/>
  <c r="A664" i="10"/>
  <c r="A660" i="10"/>
  <c r="A659" i="10"/>
  <c r="A658" i="10"/>
  <c r="A657" i="10"/>
  <c r="A656" i="10"/>
  <c r="A655" i="10"/>
  <c r="A654" i="10"/>
  <c r="A653" i="10"/>
  <c r="A652" i="10"/>
  <c r="A651" i="10"/>
  <c r="A650" i="10"/>
  <c r="A649" i="10"/>
  <c r="A640" i="10"/>
  <c r="A636" i="10"/>
  <c r="A635" i="10"/>
  <c r="A634" i="10"/>
  <c r="A633" i="10"/>
  <c r="A632" i="10"/>
  <c r="A631" i="10"/>
  <c r="A630" i="10"/>
  <c r="A629" i="10"/>
  <c r="A628" i="10"/>
  <c r="A627" i="10"/>
  <c r="A626" i="10"/>
  <c r="A625" i="10"/>
  <c r="A616" i="10"/>
  <c r="A612" i="10"/>
  <c r="A611" i="10"/>
  <c r="A610" i="10"/>
  <c r="A609" i="10"/>
  <c r="A608" i="10"/>
  <c r="A607" i="10"/>
  <c r="A606" i="10"/>
  <c r="A605" i="10"/>
  <c r="A604" i="10"/>
  <c r="A603" i="10"/>
  <c r="A602" i="10"/>
  <c r="A601" i="10"/>
  <c r="A592" i="10"/>
  <c r="A588" i="10"/>
  <c r="A587" i="10"/>
  <c r="A586" i="10"/>
  <c r="A585" i="10"/>
  <c r="A584" i="10"/>
  <c r="A583" i="10"/>
  <c r="A582" i="10"/>
  <c r="A581" i="10"/>
  <c r="A580" i="10"/>
  <c r="A579" i="10"/>
  <c r="A578" i="10"/>
  <c r="A577" i="10"/>
  <c r="A568" i="10"/>
  <c r="A564" i="10"/>
  <c r="A563" i="10"/>
  <c r="A562" i="10"/>
  <c r="A561" i="10"/>
  <c r="A512" i="10"/>
  <c r="A511" i="10"/>
  <c r="A510" i="10"/>
  <c r="A509" i="10"/>
  <c r="A508" i="10"/>
  <c r="A507" i="10"/>
  <c r="A506" i="10"/>
  <c r="A505" i="10"/>
  <c r="A496" i="10"/>
  <c r="A492" i="10"/>
  <c r="A491" i="10"/>
  <c r="A490" i="10"/>
  <c r="A489" i="10"/>
  <c r="A488" i="10"/>
  <c r="A487" i="10"/>
  <c r="A486" i="10"/>
  <c r="A485" i="10"/>
  <c r="A484" i="10"/>
  <c r="A483" i="10"/>
  <c r="A482" i="10"/>
  <c r="A481" i="10"/>
  <c r="A472" i="10"/>
  <c r="A468" i="10"/>
  <c r="A467" i="10"/>
  <c r="A466" i="10"/>
  <c r="A465" i="10"/>
  <c r="A392" i="10"/>
  <c r="A391" i="10"/>
  <c r="A390" i="10"/>
  <c r="A389" i="10"/>
  <c r="A388" i="10"/>
  <c r="A387" i="10"/>
  <c r="A386" i="10"/>
  <c r="A385" i="10"/>
  <c r="A376" i="10"/>
  <c r="A372" i="10"/>
  <c r="A371" i="10"/>
  <c r="A370" i="10"/>
  <c r="A369" i="10"/>
  <c r="A464" i="10"/>
  <c r="A463" i="10"/>
  <c r="A462" i="10"/>
  <c r="A461" i="10"/>
  <c r="A460" i="10"/>
  <c r="A459" i="10"/>
  <c r="A458" i="10"/>
  <c r="A457" i="10"/>
  <c r="A448" i="10"/>
  <c r="A444" i="10"/>
  <c r="A443" i="10"/>
  <c r="A442" i="10"/>
  <c r="A441" i="10"/>
  <c r="A368" i="10"/>
  <c r="A367" i="10"/>
  <c r="A366" i="10"/>
  <c r="A365" i="10"/>
  <c r="A364" i="10"/>
  <c r="A363" i="10"/>
  <c r="A362" i="10"/>
  <c r="A361" i="10"/>
  <c r="A352" i="10"/>
  <c r="A348" i="10"/>
  <c r="A347" i="10"/>
  <c r="A346" i="10"/>
  <c r="A345" i="10"/>
  <c r="A296" i="10"/>
  <c r="A295" i="10"/>
  <c r="A294" i="10"/>
  <c r="A293" i="10"/>
  <c r="A292" i="10"/>
  <c r="A291" i="10"/>
  <c r="A290" i="10"/>
  <c r="A289" i="10"/>
  <c r="A280" i="10"/>
  <c r="A276" i="10"/>
  <c r="A275" i="10"/>
  <c r="A274" i="10"/>
  <c r="A273" i="10"/>
  <c r="A272" i="10"/>
  <c r="A271" i="10"/>
  <c r="A270" i="10"/>
  <c r="A269" i="10"/>
  <c r="A268" i="10"/>
  <c r="A267" i="10"/>
  <c r="A266" i="10"/>
  <c r="A265" i="10"/>
  <c r="A256" i="10"/>
  <c r="A252" i="10"/>
  <c r="A251" i="10"/>
  <c r="A250" i="10"/>
  <c r="A249" i="10"/>
  <c r="A248" i="10"/>
  <c r="A247" i="10"/>
  <c r="A246" i="10"/>
  <c r="A245" i="10"/>
  <c r="A244" i="10"/>
  <c r="A243" i="10"/>
  <c r="A242" i="10"/>
  <c r="A241" i="10"/>
  <c r="A232" i="10"/>
  <c r="A228" i="10"/>
  <c r="A227" i="10"/>
  <c r="A226" i="10"/>
  <c r="A225" i="10"/>
  <c r="A224" i="10"/>
  <c r="A223" i="10"/>
  <c r="A222" i="10"/>
  <c r="A221" i="10"/>
  <c r="A220" i="10"/>
  <c r="A219" i="10"/>
  <c r="A218" i="10"/>
  <c r="A217" i="10"/>
  <c r="A208" i="10"/>
  <c r="A204" i="10"/>
  <c r="A203" i="10"/>
  <c r="A202" i="10"/>
  <c r="A201" i="10"/>
  <c r="A200" i="10"/>
  <c r="A199" i="10"/>
  <c r="A198" i="10"/>
  <c r="A197" i="10"/>
  <c r="A196" i="10"/>
  <c r="A195" i="10"/>
  <c r="A194" i="10"/>
  <c r="A193" i="10"/>
  <c r="A184" i="10"/>
  <c r="A180" i="10"/>
  <c r="A179" i="10"/>
  <c r="A178" i="10"/>
  <c r="A177" i="10"/>
  <c r="A152" i="10"/>
  <c r="A151" i="10"/>
  <c r="A150" i="10"/>
  <c r="A149" i="10"/>
  <c r="A148" i="10"/>
  <c r="A147" i="10"/>
  <c r="A146" i="10"/>
  <c r="A145" i="10"/>
  <c r="A132" i="10"/>
  <c r="A130" i="10"/>
  <c r="A128" i="10"/>
  <c r="A127" i="10"/>
  <c r="A126" i="10"/>
  <c r="A125" i="10"/>
  <c r="A124" i="10"/>
  <c r="A123" i="10"/>
  <c r="A122" i="10"/>
  <c r="A121" i="10"/>
  <c r="A112" i="10"/>
  <c r="A108" i="10"/>
  <c r="A107" i="10"/>
  <c r="A106" i="10"/>
  <c r="A105" i="10"/>
  <c r="A104" i="10"/>
  <c r="A103" i="10"/>
  <c r="A102" i="10"/>
  <c r="A101" i="10"/>
  <c r="A100" i="10"/>
  <c r="A99" i="10"/>
  <c r="A98" i="10"/>
  <c r="A97" i="10"/>
  <c r="A88" i="10"/>
  <c r="A84" i="10"/>
  <c r="A83" i="10"/>
  <c r="A82" i="10"/>
  <c r="A80" i="10"/>
  <c r="A79" i="10"/>
  <c r="A78" i="10"/>
  <c r="A77" i="10"/>
  <c r="A76" i="10"/>
  <c r="A75" i="10"/>
  <c r="A74" i="10"/>
  <c r="A73" i="10"/>
  <c r="A60" i="10"/>
  <c r="A58" i="10"/>
  <c r="A56" i="10"/>
  <c r="A55" i="10"/>
  <c r="A54" i="10"/>
  <c r="A53" i="10"/>
  <c r="A52" i="10"/>
  <c r="A51" i="10"/>
  <c r="A50" i="10"/>
  <c r="A49" i="10"/>
  <c r="A36" i="10"/>
  <c r="A34" i="10"/>
  <c r="A81" i="10"/>
  <c r="A31" i="10" l="1"/>
  <c r="A26" i="10"/>
  <c r="A10" i="10"/>
  <c r="A32" i="10"/>
  <c r="A25" i="10"/>
  <c r="A27" i="10" l="1"/>
  <c r="A12" i="10"/>
  <c r="A30" i="10"/>
  <c r="A28" i="10" l="1"/>
  <c r="A29" i="10"/>
  <c r="B131" i="10" l="1"/>
  <c r="A131" i="10"/>
  <c r="A129" i="10"/>
  <c r="B129" i="10"/>
  <c r="A136" i="10"/>
  <c r="F57" i="10"/>
  <c r="F64" i="10"/>
  <c r="F40" i="10" s="1"/>
  <c r="F59" i="10"/>
  <c r="F35" i="10" s="1"/>
  <c r="F67" i="10"/>
  <c r="F43" i="10" s="1"/>
  <c r="F19" i="10" s="1"/>
  <c r="B57" i="10" l="1"/>
  <c r="A57" i="10"/>
  <c r="F16" i="10"/>
  <c r="A40" i="10"/>
  <c r="A64" i="10"/>
  <c r="A35" i="10"/>
  <c r="F11" i="10"/>
  <c r="B35" i="10"/>
  <c r="F33" i="10"/>
  <c r="B59" i="10"/>
  <c r="A59" i="10"/>
  <c r="A16" i="10" l="1"/>
  <c r="B11" i="10"/>
  <c r="A11" i="10"/>
  <c r="F9" i="10"/>
  <c r="A33" i="10"/>
  <c r="B33" i="10"/>
  <c r="A9" i="10" l="1"/>
  <c r="B9" i="10"/>
</calcChain>
</file>

<file path=xl/sharedStrings.xml><?xml version="1.0" encoding="utf-8"?>
<sst xmlns="http://schemas.openxmlformats.org/spreadsheetml/2006/main" count="4861" uniqueCount="222">
  <si>
    <t>ხარჯები</t>
  </si>
  <si>
    <t>არაფინანსური აქტივების ზრდა</t>
  </si>
  <si>
    <t>განათლება</t>
  </si>
  <si>
    <t>სულ</t>
  </si>
  <si>
    <t>მომუშავეთა რიცხოვნება</t>
  </si>
  <si>
    <t xml:space="preserve">         კვების ხარჯები</t>
  </si>
  <si>
    <t xml:space="preserve">         ოფისის ხარჯები</t>
  </si>
  <si>
    <t xml:space="preserve">         მივლინებები</t>
  </si>
  <si>
    <t>01 00</t>
  </si>
  <si>
    <t>01 01</t>
  </si>
  <si>
    <t>01 02</t>
  </si>
  <si>
    <t>02 00</t>
  </si>
  <si>
    <t>03 00</t>
  </si>
  <si>
    <t>04 00</t>
  </si>
  <si>
    <t>05 00</t>
  </si>
  <si>
    <t>06 00</t>
  </si>
  <si>
    <t>a</t>
  </si>
  <si>
    <t>მათ შორის</t>
  </si>
  <si>
    <t>ვალდებულებების კლება</t>
  </si>
  <si>
    <t>02 01</t>
  </si>
  <si>
    <t>02 02</t>
  </si>
  <si>
    <t>03 01</t>
  </si>
  <si>
    <t>03 02</t>
  </si>
  <si>
    <t>03 03</t>
  </si>
  <si>
    <t>03 04</t>
  </si>
  <si>
    <t>04 01</t>
  </si>
  <si>
    <t>04 02</t>
  </si>
  <si>
    <t>05 02</t>
  </si>
  <si>
    <t>05 03</t>
  </si>
  <si>
    <t>06 01</t>
  </si>
  <si>
    <t>06 02</t>
  </si>
  <si>
    <t>მმართველობა და საერთო დანიშნულების ხარჯები</t>
  </si>
  <si>
    <t xml:space="preserve">  საკანონმდებლო და აღმასრულებელი ხელისუფლების საქმიანობის უზრუნველყოფა</t>
  </si>
  <si>
    <t xml:space="preserve">    სამხედრო აღრიცხვისა და გაწვევის სამსახური</t>
  </si>
  <si>
    <t xml:space="preserve">  საერთო დანიშნულების ხარჯები</t>
  </si>
  <si>
    <t xml:space="preserve">    სარეზერვო ფონდი</t>
  </si>
  <si>
    <t>ინფრასტრუქტურის განვითარება</t>
  </si>
  <si>
    <t xml:space="preserve">  საგზაო ინფრასტრუქტურის განვითარება</t>
  </si>
  <si>
    <t xml:space="preserve">  წყლის სისტემების განვითარება</t>
  </si>
  <si>
    <t xml:space="preserve">   გარე განათება</t>
  </si>
  <si>
    <t xml:space="preserve">     გარე განათების ქსელის ექსპლოტაცია</t>
  </si>
  <si>
    <t xml:space="preserve">  კეთილმოწყობის ღონისძიებები</t>
  </si>
  <si>
    <t>დასუფთავება და გარემოს დაცვა</t>
  </si>
  <si>
    <t xml:space="preserve">  დასუფთავება და ნარჩენების გატანა</t>
  </si>
  <si>
    <t xml:space="preserve">  კაპიტალური დაბანდებები დასუფთავების სფეროში</t>
  </si>
  <si>
    <t xml:space="preserve">  სკოლამდელი დაწესებულებების რეაბილიტაცია, მშენებლობა</t>
  </si>
  <si>
    <t>კულტურა, ახალგაზრდობა და სპორტი</t>
  </si>
  <si>
    <t xml:space="preserve">  სპორტის სფეროს განვითარება</t>
  </si>
  <si>
    <t xml:space="preserve">  კულტურის სფეროს განვითარება</t>
  </si>
  <si>
    <t xml:space="preserve">    კულტურის სფეროს დაწესებულებების ხელშეწყობა</t>
  </si>
  <si>
    <t xml:space="preserve">    კულტურის ღონისძიებები</t>
  </si>
  <si>
    <t>ჯანმრთელობის დაცვა და სოციალური უზრუნველყოფა</t>
  </si>
  <si>
    <t xml:space="preserve">  ჯანმრთელობის დაცვა</t>
  </si>
  <si>
    <t xml:space="preserve">  სოციალური დაცვა</t>
  </si>
  <si>
    <t>01 01 01</t>
  </si>
  <si>
    <t>01 01 02</t>
  </si>
  <si>
    <t>01 01 03</t>
  </si>
  <si>
    <t>01 02 01</t>
  </si>
  <si>
    <t>01 02 02</t>
  </si>
  <si>
    <t>01 02 03</t>
  </si>
  <si>
    <t>02 02 01</t>
  </si>
  <si>
    <t>02 02 02</t>
  </si>
  <si>
    <t>02 03</t>
  </si>
  <si>
    <t>02 03 01</t>
  </si>
  <si>
    <t>02 03 02</t>
  </si>
  <si>
    <t>02 04</t>
  </si>
  <si>
    <t>02 06</t>
  </si>
  <si>
    <t>02 07</t>
  </si>
  <si>
    <t>05 01</t>
  </si>
  <si>
    <t>05 01 01 01</t>
  </si>
  <si>
    <t>05 01 01 03</t>
  </si>
  <si>
    <t>05 02 01</t>
  </si>
  <si>
    <t>05 02 01 01</t>
  </si>
  <si>
    <t>05 02 01 02</t>
  </si>
  <si>
    <t>05 02 02</t>
  </si>
  <si>
    <t>05 02 03</t>
  </si>
  <si>
    <t>05 02 04</t>
  </si>
  <si>
    <t>06 01 01</t>
  </si>
  <si>
    <t>06 02 02</t>
  </si>
  <si>
    <t>06 01 02</t>
  </si>
  <si>
    <t>06 02 01</t>
  </si>
  <si>
    <t>06 02 03</t>
  </si>
  <si>
    <t>06 02 04</t>
  </si>
  <si>
    <t>06 02 05</t>
  </si>
  <si>
    <t>06 02 06</t>
  </si>
  <si>
    <t>კაპიტალური დაბანდებები გარე განათების სფეროში</t>
  </si>
  <si>
    <t>02 08</t>
  </si>
  <si>
    <t>02 09</t>
  </si>
  <si>
    <t>უპატრონო ცხოველების მოვლითი ღონისძიებები</t>
  </si>
  <si>
    <t>განათლების ღონისძიებები</t>
  </si>
  <si>
    <t>04 03</t>
  </si>
  <si>
    <t>კაპიტალური დაბანდებები კულტურის სფეროში</t>
  </si>
  <si>
    <t>b</t>
  </si>
  <si>
    <t xml:space="preserve">         შტატგარეშე მომუშავეთა ანაზღაურება</t>
  </si>
  <si>
    <t xml:space="preserve">         წარმომადგენლობითი ხარჯები</t>
  </si>
  <si>
    <t xml:space="preserve">         სხვა დანარჩენი საქონელი და მომსახურება</t>
  </si>
  <si>
    <t xml:space="preserve">   საქონელი და მომსახურება</t>
  </si>
  <si>
    <t xml:space="preserve">   სუბსიდიები</t>
  </si>
  <si>
    <t xml:space="preserve">   გრანტები</t>
  </si>
  <si>
    <t xml:space="preserve">   სოციალური უზრუნველყოფა</t>
  </si>
  <si>
    <t xml:space="preserve">   სხვა ხარჯები</t>
  </si>
  <si>
    <t xml:space="preserve">   შრომის ანაზღაურება</t>
  </si>
  <si>
    <t>პროგრამული კოდი</t>
  </si>
  <si>
    <t>სახელმწიფო ბიუჯეტის ფონდები</t>
  </si>
  <si>
    <t>05 01 01 04</t>
  </si>
  <si>
    <t xml:space="preserve">        დანამატი</t>
  </si>
  <si>
    <t xml:space="preserve">        ჯილდო/პრემია</t>
  </si>
  <si>
    <t xml:space="preserve">        თანამდებობრივი სარგო</t>
  </si>
  <si>
    <t xml:space="preserve">         რბილი ინვენტარი, უნიფორმა და პირადი ჰიგიენა</t>
  </si>
  <si>
    <t xml:space="preserve">   პროცენტი</t>
  </si>
  <si>
    <t>ფინანსური აქტივების ზრდა</t>
  </si>
  <si>
    <t xml:space="preserve">         ტრანსპორტისა და ტექნიკის ექსპლოატაცია</t>
  </si>
  <si>
    <t>საკუთარი სახსრები</t>
  </si>
  <si>
    <t xml:space="preserve">     მუნიციპალიტეტის საკრებულო</t>
  </si>
  <si>
    <t xml:space="preserve">   მუნიციპალიტეტის მერია</t>
  </si>
  <si>
    <t xml:space="preserve">    წინა წლებში წარმოქმნილი დავალიანებების დაფარვა და სასამართლოს  გადაწყვეტილებების აღსრულების ფინანსური უზრუნველყოფა</t>
  </si>
  <si>
    <t xml:space="preserve">   ბინათმესაკუთრეთა ამხანაგობების განვითარება</t>
  </si>
  <si>
    <t>02 05</t>
  </si>
  <si>
    <t>სოფლის მხარდაჭერის პროგრამა</t>
  </si>
  <si>
    <t>06 02 07</t>
  </si>
  <si>
    <t>06 02 08</t>
  </si>
  <si>
    <t>06 02 10</t>
  </si>
  <si>
    <t>06 02 11</t>
  </si>
  <si>
    <t>06 02 12</t>
  </si>
  <si>
    <t>06 02 13</t>
  </si>
  <si>
    <t>ათასი ლარი</t>
  </si>
  <si>
    <t>04 04</t>
  </si>
  <si>
    <t>02 10</t>
  </si>
  <si>
    <t xml:space="preserve">  სკოლამდელი დაწესებულებების ხელშეწყობა</t>
  </si>
  <si>
    <t>05 01 02</t>
  </si>
  <si>
    <t xml:space="preserve">    რელიგიური ორგანიზაციების ხელშეწყობა</t>
  </si>
  <si>
    <t>05 02 05</t>
  </si>
  <si>
    <t>გაზეთის მომსახურების დაფინანსება</t>
  </si>
  <si>
    <t>05 02 06</t>
  </si>
  <si>
    <t xml:space="preserve">   ა(ა)იპ ტურისტული ცენტრი</t>
  </si>
  <si>
    <t xml:space="preserve">    ამბულატორიების მშენებლობა-რეაბილიტაცია</t>
  </si>
  <si>
    <t>ხანგრძლივად მოავადე პაციენტთა სამედიცინო მომსახურების  (მედიკამენტური მკურნალობა) და ფენილკეტონურიით დაავადებულ ბავშვთა დიეტური კვებით მკურნალობის ქვეპროგრამა</t>
  </si>
  <si>
    <t>ონკოლოგიური/სიმსივნური დაავადების მქონე პაციენტთა დაფინანსების/თანადაფინანსების ქვეპროგრამა</t>
  </si>
  <si>
    <t>დიალიზი და თირკმლის ტრანსპლანტაციის სახელმწიფო პროგრამით მოსარგებლეთა დახმარება</t>
  </si>
  <si>
    <t xml:space="preserve">ამბულატორიულ-მაღალტექნოლოგიურ სამედიცინო მომსახურებაზე ფინანსური ხელმისაწვდომობის უზრუნველყოფის ქვეპროგრამა  </t>
  </si>
  <si>
    <t xml:space="preserve">ქირურგიული ოპერაციების საჭიროების მქონე პაციენტთა თანადაფინანსების ქვეპროგრამა </t>
  </si>
  <si>
    <t xml:space="preserve">C ჰეპატიტით დაავადებულ პირთა დიაგნოსტიკის ქვეპროგრამა </t>
  </si>
  <si>
    <t xml:space="preserve">სოციალურად დაუცველი მოსახლეობის ყოველდღიური უფასო ერთჯერადი კვება და საახალწლო და სააღდგომო სასურსათო პაკეტით უზრუნველყოფა </t>
  </si>
  <si>
    <t>მიცვალებულთა სარიტუალო მომსახურება</t>
  </si>
  <si>
    <t>ხანძრის შედეგად (საცხოვრებელ სახლზე) დაზარალებული ოჯახების ფინანსური დახმარება</t>
  </si>
  <si>
    <t xml:space="preserve">მარჩენალდაკარგული ოჯახების ერთჯერადი ფინანსური დახმარება  </t>
  </si>
  <si>
    <t xml:space="preserve">მარტოხელა მშობლის ერთჯერადი ფინანსური დახმარება </t>
  </si>
  <si>
    <t>ომისა და სამხედრო ძალების ვეტერანთა  ერთჯერადი ფინანსური  დახმარება</t>
  </si>
  <si>
    <t>ამბროლაურის მუნიციპალიტეტი</t>
  </si>
  <si>
    <t>პრიორიტეტის/პროგრამის/ქვეპროგრამის დასახელება</t>
  </si>
  <si>
    <t>სპორტული დაწესებულებების ხელშეწყობა</t>
  </si>
  <si>
    <t>კაპიტალური დაბანდებები სპორტის სფეროში</t>
  </si>
  <si>
    <t xml:space="preserve">05 01 01 </t>
  </si>
  <si>
    <t xml:space="preserve">05 01 01 02 </t>
  </si>
  <si>
    <t>სატრანსპორტო მომსახურება</t>
  </si>
  <si>
    <t>06 01 03</t>
  </si>
  <si>
    <t>06 01 04</t>
  </si>
  <si>
    <t>06 01 05</t>
  </si>
  <si>
    <t>06 01 06</t>
  </si>
  <si>
    <t>06 01 07</t>
  </si>
  <si>
    <t>06 01 08</t>
  </si>
  <si>
    <t>06 02 09</t>
  </si>
  <si>
    <t>04 05</t>
  </si>
  <si>
    <t>05 02 01 03</t>
  </si>
  <si>
    <t>ა(ა)იპ სკოლისგარეშე სახელოვნებო სააღმზრდელო დაწესებულება ამბროლაურის უჩა ჯაფარიძის სახელობის  სამხატვრო სკოლა</t>
  </si>
  <si>
    <t>ა(ა)იპ  ამბროლაურის კულტურის ცენტრი</t>
  </si>
  <si>
    <t>ა(ა)იპ მოსწავლე-ახალგაზრდობის ცენტრი</t>
  </si>
  <si>
    <t>ა(ა)იპ ამბროლაურის საცურაო აუზი</t>
  </si>
  <si>
    <t>ა(ა)იპ ამბროლაურის ჭიდაობის კლუბი ფალავანი</t>
  </si>
  <si>
    <t>ა(ა)იპ  ამბროლაურის სასპორტო სკოლა</t>
  </si>
  <si>
    <t>ა(ა)იპ ამბროლაურის მუნიციპალიტეტის საფეხბურთო კლუბი რაჭა</t>
  </si>
  <si>
    <t>02 03 01 01</t>
  </si>
  <si>
    <t>02 03 01 02</t>
  </si>
  <si>
    <t>გარე განთების ქსელის მოვლა-პატრონობა</t>
  </si>
  <si>
    <t>წყლის სისტემის მიერ მოხმარებული ელექტროენერგიის ხარჯი</t>
  </si>
  <si>
    <t>02 01 01</t>
  </si>
  <si>
    <t>02 01 02</t>
  </si>
  <si>
    <t>გზების კაპიტალური შეკეთება</t>
  </si>
  <si>
    <t>გზების მოვლა-შენახვა და მიმდინარე შეკეთება</t>
  </si>
  <si>
    <t>სანიაღვრე არხების, სარწყავი არხების და ნაპირსამაგრი ნაგებობების მშენებლობა რეაბილიტაცია</t>
  </si>
  <si>
    <t>წყლის სისტემების ექსპლოატაცია</t>
  </si>
  <si>
    <t xml:space="preserve">წყლის სისტემების რეაბილიტაცია </t>
  </si>
  <si>
    <t>02 02 01 01</t>
  </si>
  <si>
    <t>02 02 01 02</t>
  </si>
  <si>
    <t>05 02 01 04</t>
  </si>
  <si>
    <t xml:space="preserve">  სტიქიის პრევენცია, ავარიული ობიექტების და შენობების რეაბილიტაცია</t>
  </si>
  <si>
    <t>მუნიციპალიტეტის ვალდებულებების მომსახურება და დაფარვა</t>
  </si>
  <si>
    <t>შეზღუდული შესაძლებლობის მქონე 0 დან 18 წლამდე  ასაკის ბავშვების  ერთჯერადი  ფინანსური დახმარება, შშმ პირთა ზრუნვის ხელშეწყობა დიალიზი და თირკმლის ტრანსპლანტაციის სახელმწიფო პროგრამით მოსარგებლეთა დახმარება</t>
  </si>
  <si>
    <t>საჯარო სკოლების ხელშეწყობა</t>
  </si>
  <si>
    <t>ა(ა)იპ ამბროლაურის სახვითი ხელოვნებისა და მხარეთმცოდნეობის მუზეუმი</t>
  </si>
  <si>
    <t>ა.ა.ი.პ. წყლის სისტემების მოვლა-პატრონობა</t>
  </si>
  <si>
    <t xml:space="preserve">   სუბსიდიები (ა.ა.ი.პ_)</t>
  </si>
  <si>
    <t xml:space="preserve">   სუბსიდიები (ა.ა.ი.პ)</t>
  </si>
  <si>
    <t xml:space="preserve">  მწვანე ნარგავების მოვლა-პატრონობა, განვითარება ა.ა.ი.პ.</t>
  </si>
  <si>
    <t>გარე განათების ქსელის მოხმარებული ელექტროენერგიის ხარჯის ანაზღაურება</t>
  </si>
  <si>
    <t>რეგიონალური პროექტების პროექტირებისა და ტექნიკური ზედამხედველობის დაფინანსება</t>
  </si>
  <si>
    <t xml:space="preserve">      ბიუჯეტის ასიგნებები პრიორიტეტების, პროგრამების და ქვეპროგრამების მიხედვით  განისაზღვროს შემდეგი რედაქციით:</t>
  </si>
  <si>
    <t>ამბროლაურის  მუნიციპალიტეტში  რეგისტრირებული  ბავშვის უფლებების დაცვისა და მხარდაჭერის პროგრამა</t>
  </si>
  <si>
    <r>
      <t xml:space="preserve"> </t>
    </r>
    <r>
      <rPr>
        <b/>
        <sz val="8"/>
        <rFont val="Sylfaen"/>
        <family val="1"/>
      </rPr>
      <t>სოციალურად</t>
    </r>
    <r>
      <rPr>
        <b/>
        <sz val="8"/>
        <rFont val="AcadNusx"/>
      </rPr>
      <t xml:space="preserve"> </t>
    </r>
    <r>
      <rPr>
        <b/>
        <sz val="8"/>
        <rFont val="Sylfaen"/>
        <family val="1"/>
      </rPr>
      <t>დაუცველი</t>
    </r>
    <r>
      <rPr>
        <b/>
        <sz val="8"/>
        <rFont val="AcadNusx"/>
      </rPr>
      <t xml:space="preserve"> </t>
    </r>
    <r>
      <rPr>
        <b/>
        <sz val="8"/>
        <rFont val="Sylfaen"/>
        <family val="1"/>
      </rPr>
      <t>მოსახლეობის ზამთრის თბობისთვის</t>
    </r>
    <r>
      <rPr>
        <b/>
        <sz val="8"/>
        <rFont val="AcadNusx"/>
      </rPr>
      <t xml:space="preserve"> </t>
    </r>
    <r>
      <rPr>
        <b/>
        <sz val="8"/>
        <rFont val="Sylfaen"/>
        <family val="1"/>
      </rPr>
      <t>ერთჯერადი</t>
    </r>
    <r>
      <rPr>
        <b/>
        <sz val="8"/>
        <rFont val="AcadNusx"/>
      </rPr>
      <t xml:space="preserve"> </t>
    </r>
    <r>
      <rPr>
        <b/>
        <sz val="8"/>
        <rFont val="Sylfaen"/>
        <family val="1"/>
      </rPr>
      <t>ფულადი დახმარება</t>
    </r>
  </si>
  <si>
    <t>უსახლკაროთა დახმარება</t>
  </si>
  <si>
    <t>2026 წლის პროექტი</t>
  </si>
  <si>
    <t>05 01 01 05</t>
  </si>
  <si>
    <t>05 02 01 05</t>
  </si>
  <si>
    <t>ა(ა)იპ რაჭა- ლეჩხუმისა და ქვემო სვანეთის სარაგბო კლუბი ,,ამარანტები"</t>
  </si>
  <si>
    <t>2027 წლის პროექტი</t>
  </si>
  <si>
    <t xml:space="preserve">       მუხლი 2024 წლის ბიუჯეტის ასიგნებები</t>
  </si>
  <si>
    <t xml:space="preserve">     საზოგადოებრივი ჯანმრთელობისა და უსაფრთხო გარემოს უზრუნველყოფა (ა(ა)იპ)</t>
  </si>
  <si>
    <t>ახალშობილთა და ახლადშექმნილი ოჯახების ერთჯერადი ფინანსური დახმარება</t>
  </si>
  <si>
    <t>2028 წლის პროექტი</t>
  </si>
  <si>
    <t>სხვაობა 2025 წლის პროექტსა და 2024 წლის პირველ დამტკიცებულს შორის</t>
  </si>
  <si>
    <t>02 11 კოდია დასამატებელი</t>
  </si>
  <si>
    <t>02 11</t>
  </si>
  <si>
    <t>სამოქალაქო ბიუჯეტირება</t>
  </si>
  <si>
    <t xml:space="preserve">უსახლკარო ოჯახების საცხოვრებელი ფართით ან ბინის ყოველთვიური ქირით უზრუნველყოფა </t>
  </si>
  <si>
    <t xml:space="preserve">სამი და მეტი  18 წლამდე ასაკის ბავშვიან  ოჯახზე ერთჯერადი ფინანსური დახმარება </t>
  </si>
  <si>
    <t>ახალგაზრდული და სპორტული ღონისძიებები</t>
  </si>
  <si>
    <t>2024 წლის ფაქტი</t>
  </si>
  <si>
    <t>2029 წლის პროექტი</t>
  </si>
  <si>
    <t>2025 წლის დაზუსტებული გეგმა</t>
  </si>
  <si>
    <t xml:space="preserve">„ამბროლაურის მუნიციპალიტეტში საოჯახო მევენახეობა-მეღვინეობის და ძველი რაჭული ვაზის ჯიშების აღდგენა/განვითარების ხელშეწყობის პროგრამა“ </t>
  </si>
  <si>
    <t>ა(ა)იპ ამბროლაურის სკოლისგარეშე კულტურულ-საგანმანათლებლო დაწესებულება დავით და ლექსო თორაძის სახელობის ხელოვნების სკოლა</t>
  </si>
  <si>
    <t>დანართი 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</si>
</sst>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_-* #,##0.00_р_._-;\-* #,##0.00_р_._-;_-* &quot;-&quot;??_р_._-;_-@_-"/>
    <numFmt numFmtId="166" formatCode="_-* #,##0.0_р_._-;\-* #,##0.0_р_._-;_-* &quot;-&quot;??_р_._-;_-@_-"/>
    <numFmt numFmtId="167" formatCode="_-* #,##0_р_._-;\-* #,##0_р_._-;_-* &quot;-&quot;??_р_._-;_-@_-"/>
    <numFmt numFmtId="168" formatCode="_-* #,##0.000_р_._-;\-* #,##0.000_р_._-;_-* &quot;-&quot;??_р_._-;_-@_-"/>
    <numFmt numFmtId="169" formatCode="[$-10409]#,##0.00"/>
    <numFmt numFmtId="170" formatCode="[$-10409]#,##0.0"/>
  </numFmts>
  <fonts count="34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8"/>
      <name val="Arial Cyr"/>
    </font>
    <font>
      <b/>
      <sz val="7"/>
      <name val="Arial Cyr"/>
    </font>
    <font>
      <b/>
      <sz val="8"/>
      <color theme="9" tint="-0.499984740745262"/>
      <name val="Arial Cyr"/>
    </font>
    <font>
      <b/>
      <sz val="8"/>
      <color rgb="FF002060"/>
      <name val="Arial Cyr"/>
    </font>
    <font>
      <b/>
      <sz val="8"/>
      <color rgb="FFFF0000"/>
      <name val="Arial Cyr"/>
    </font>
    <font>
      <b/>
      <sz val="8"/>
      <name val="Arial Cyr"/>
      <charset val="204"/>
    </font>
    <font>
      <b/>
      <sz val="6"/>
      <name val="Arial Cyr"/>
    </font>
    <font>
      <sz val="7"/>
      <name val="Arial Cyr"/>
    </font>
    <font>
      <b/>
      <sz val="9"/>
      <name val="Arial Cyr"/>
      <charset val="204"/>
    </font>
    <font>
      <b/>
      <sz val="8"/>
      <color rgb="FFFF0000"/>
      <name val="Arial Cyr"/>
      <charset val="1"/>
    </font>
    <font>
      <sz val="10"/>
      <name val="Arial"/>
      <family val="2"/>
      <charset val="204"/>
    </font>
    <font>
      <b/>
      <sz val="8"/>
      <name val="Sylfaen"/>
      <family val="1"/>
    </font>
    <font>
      <b/>
      <i/>
      <sz val="8"/>
      <name val="Arial Cyr"/>
    </font>
    <font>
      <b/>
      <sz val="10"/>
      <name val="Arial Cyr"/>
      <charset val="1"/>
    </font>
    <font>
      <b/>
      <sz val="12"/>
      <name val="Arial Cyr"/>
      <charset val="1"/>
    </font>
    <font>
      <b/>
      <sz val="9"/>
      <name val="Arial Cyr"/>
    </font>
    <font>
      <sz val="10"/>
      <name val="Arial"/>
      <family val="2"/>
    </font>
    <font>
      <b/>
      <sz val="9"/>
      <color indexed="16"/>
      <name val="Arial Cyr"/>
      <charset val="204"/>
    </font>
    <font>
      <b/>
      <sz val="9"/>
      <color rgb="FF002060"/>
      <name val="Arial Cyr"/>
      <charset val="204"/>
    </font>
    <font>
      <b/>
      <sz val="9"/>
      <color rgb="FFFF0000"/>
      <name val="Arial Cyr"/>
    </font>
    <font>
      <sz val="9"/>
      <name val="Arial Cyr"/>
      <charset val="204"/>
    </font>
    <font>
      <b/>
      <sz val="12"/>
      <color rgb="FFFF0000"/>
      <name val="Arial Cyr"/>
    </font>
    <font>
      <sz val="11"/>
      <color rgb="FFFF0000"/>
      <name val="Arial Cyr"/>
    </font>
    <font>
      <b/>
      <sz val="8"/>
      <color indexed="16"/>
      <name val="Arial Cyr"/>
      <charset val="204"/>
    </font>
    <font>
      <b/>
      <sz val="8"/>
      <color rgb="FF002060"/>
      <name val="Arial Cyr"/>
      <charset val="204"/>
    </font>
    <font>
      <b/>
      <sz val="8"/>
      <name val="Arial"/>
      <family val="2"/>
    </font>
    <font>
      <b/>
      <sz val="8"/>
      <name val="AcadNusx"/>
    </font>
    <font>
      <sz val="8"/>
      <color rgb="FF000000"/>
      <name val="Arial"/>
      <family val="2"/>
    </font>
    <font>
      <b/>
      <sz val="11"/>
      <name val="Arial Cyr"/>
      <charset val="1"/>
    </font>
    <font>
      <i/>
      <sz val="8"/>
      <name val="Arial Cyr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136">
    <xf numFmtId="0" fontId="0" fillId="0" borderId="0" xfId="0"/>
    <xf numFmtId="166" fontId="3" fillId="2" borderId="0" xfId="1" applyNumberFormat="1" applyFont="1" applyFill="1" applyAlignment="1">
      <alignment horizontal="center" vertical="center" wrapText="1"/>
    </xf>
    <xf numFmtId="166" fontId="2" fillId="2" borderId="0" xfId="1" applyNumberFormat="1" applyFont="1" applyFill="1" applyAlignment="1">
      <alignment horizontal="center" vertical="center" wrapText="1"/>
    </xf>
    <xf numFmtId="166" fontId="3" fillId="2" borderId="0" xfId="1" applyNumberFormat="1" applyFont="1" applyFill="1" applyAlignment="1">
      <alignment horizontal="center" vertical="center" wrapText="1"/>
    </xf>
    <xf numFmtId="166" fontId="2" fillId="2" borderId="0" xfId="1" applyNumberFormat="1" applyFont="1" applyFill="1" applyAlignment="1">
      <alignment horizontal="center" vertical="center" wrapText="1"/>
    </xf>
    <xf numFmtId="166" fontId="3" fillId="2" borderId="0" xfId="1" applyNumberFormat="1" applyFont="1" applyFill="1" applyAlignment="1">
      <alignment horizontal="center" vertical="center" wrapText="1"/>
    </xf>
    <xf numFmtId="166" fontId="0" fillId="2" borderId="0" xfId="1" applyNumberFormat="1" applyFont="1" applyFill="1" applyAlignment="1">
      <alignment horizontal="center" vertical="center" wrapText="1"/>
    </xf>
    <xf numFmtId="166" fontId="2" fillId="2" borderId="0" xfId="1" applyNumberFormat="1" applyFont="1" applyFill="1" applyAlignment="1">
      <alignment horizontal="center" vertical="center" wrapText="1"/>
    </xf>
    <xf numFmtId="166" fontId="10" fillId="0" borderId="9" xfId="1" applyNumberFormat="1" applyFont="1" applyFill="1" applyBorder="1" applyAlignment="1">
      <alignment horizontal="center" vertical="center" wrapText="1"/>
    </xf>
    <xf numFmtId="166" fontId="10" fillId="0" borderId="10" xfId="1" applyNumberFormat="1" applyFont="1" applyFill="1" applyBorder="1" applyAlignment="1">
      <alignment horizontal="center" vertical="center" wrapText="1"/>
    </xf>
    <xf numFmtId="166" fontId="2" fillId="2" borderId="0" xfId="1" applyNumberFormat="1" applyFont="1" applyFill="1" applyAlignment="1">
      <alignment horizontal="center" vertical="center" wrapText="1"/>
    </xf>
    <xf numFmtId="166" fontId="2" fillId="2" borderId="0" xfId="1" applyNumberFormat="1" applyFont="1" applyFill="1" applyAlignment="1">
      <alignment horizontal="center" vertical="center" wrapText="1"/>
    </xf>
    <xf numFmtId="166" fontId="11" fillId="2" borderId="0" xfId="1" applyNumberFormat="1" applyFont="1" applyFill="1" applyBorder="1" applyAlignment="1">
      <alignment horizontal="center" vertical="center" wrapText="1"/>
    </xf>
    <xf numFmtId="166" fontId="5" fillId="2" borderId="4" xfId="1" applyNumberFormat="1" applyFont="1" applyFill="1" applyBorder="1" applyAlignment="1">
      <alignment horizontal="center" vertical="center" wrapText="1"/>
    </xf>
    <xf numFmtId="166" fontId="12" fillId="2" borderId="5" xfId="1" applyNumberFormat="1" applyFont="1" applyFill="1" applyBorder="1" applyAlignment="1">
      <alignment horizontal="center" vertical="center" wrapText="1"/>
    </xf>
    <xf numFmtId="166" fontId="11" fillId="2" borderId="16" xfId="1" applyNumberFormat="1" applyFont="1" applyFill="1" applyBorder="1" applyAlignment="1">
      <alignment horizontal="center" vertical="center" wrapText="1"/>
    </xf>
    <xf numFmtId="166" fontId="21" fillId="2" borderId="3" xfId="1" applyNumberFormat="1" applyFont="1" applyFill="1" applyBorder="1" applyAlignment="1">
      <alignment horizontal="left" vertical="center" wrapText="1"/>
    </xf>
    <xf numFmtId="166" fontId="22" fillId="2" borderId="1" xfId="1" applyNumberFormat="1" applyFont="1" applyFill="1" applyBorder="1" applyAlignment="1">
      <alignment horizontal="left" vertical="center" wrapText="1"/>
    </xf>
    <xf numFmtId="166" fontId="23" fillId="2" borderId="1" xfId="1" applyNumberFormat="1" applyFont="1" applyFill="1" applyBorder="1" applyAlignment="1">
      <alignment horizontal="left" vertical="center" wrapText="1"/>
    </xf>
    <xf numFmtId="166" fontId="24" fillId="2" borderId="1" xfId="1" applyNumberFormat="1" applyFont="1" applyFill="1" applyBorder="1" applyAlignment="1">
      <alignment horizontal="left" vertical="center" wrapText="1"/>
    </xf>
    <xf numFmtId="166" fontId="4" fillId="2" borderId="5" xfId="1" applyNumberFormat="1" applyFont="1" applyFill="1" applyBorder="1" applyAlignment="1">
      <alignment vertical="center"/>
    </xf>
    <xf numFmtId="166" fontId="7" fillId="2" borderId="1" xfId="1" applyNumberFormat="1" applyFont="1" applyFill="1" applyBorder="1" applyAlignment="1">
      <alignment vertical="center"/>
    </xf>
    <xf numFmtId="166" fontId="8" fillId="2" borderId="1" xfId="1" applyNumberFormat="1" applyFont="1" applyFill="1" applyBorder="1" applyAlignment="1">
      <alignment vertical="center"/>
    </xf>
    <xf numFmtId="166" fontId="4" fillId="2" borderId="1" xfId="1" applyNumberFormat="1" applyFont="1" applyFill="1" applyBorder="1" applyAlignment="1">
      <alignment vertical="center" wrapText="1"/>
    </xf>
    <xf numFmtId="166" fontId="8" fillId="2" borderId="1" xfId="1" applyNumberFormat="1" applyFont="1" applyFill="1" applyBorder="1" applyAlignment="1">
      <alignment vertical="center" wrapText="1"/>
    </xf>
    <xf numFmtId="166" fontId="7" fillId="2" borderId="1" xfId="1" applyNumberFormat="1" applyFont="1" applyFill="1" applyBorder="1" applyAlignment="1">
      <alignment vertical="center" wrapText="1"/>
    </xf>
    <xf numFmtId="166" fontId="6" fillId="2" borderId="3" xfId="1" applyNumberFormat="1" applyFont="1" applyFill="1" applyBorder="1" applyAlignment="1">
      <alignment vertical="center" wrapText="1"/>
    </xf>
    <xf numFmtId="166" fontId="4" fillId="2" borderId="5" xfId="1" applyNumberFormat="1" applyFont="1" applyFill="1" applyBorder="1" applyAlignment="1">
      <alignment vertical="center" wrapText="1"/>
    </xf>
    <xf numFmtId="166" fontId="4" fillId="2" borderId="6" xfId="1" applyNumberFormat="1" applyFont="1" applyFill="1" applyBorder="1" applyAlignment="1">
      <alignment vertical="center"/>
    </xf>
    <xf numFmtId="166" fontId="7" fillId="2" borderId="8" xfId="1" applyNumberFormat="1" applyFont="1" applyFill="1" applyBorder="1" applyAlignment="1">
      <alignment vertical="center"/>
    </xf>
    <xf numFmtId="166" fontId="8" fillId="2" borderId="8" xfId="1" applyNumberFormat="1" applyFont="1" applyFill="1" applyBorder="1" applyAlignment="1">
      <alignment vertical="center"/>
    </xf>
    <xf numFmtId="166" fontId="4" fillId="2" borderId="8" xfId="1" applyNumberFormat="1" applyFont="1" applyFill="1" applyBorder="1" applyAlignment="1">
      <alignment vertical="center" wrapText="1"/>
    </xf>
    <xf numFmtId="166" fontId="8" fillId="2" borderId="8" xfId="1" applyNumberFormat="1" applyFont="1" applyFill="1" applyBorder="1" applyAlignment="1">
      <alignment vertical="center" wrapText="1"/>
    </xf>
    <xf numFmtId="166" fontId="7" fillId="2" borderId="8" xfId="1" applyNumberFormat="1" applyFont="1" applyFill="1" applyBorder="1" applyAlignment="1">
      <alignment vertical="center" wrapText="1"/>
    </xf>
    <xf numFmtId="166" fontId="6" fillId="2" borderId="7" xfId="1" applyNumberFormat="1" applyFont="1" applyFill="1" applyBorder="1" applyAlignment="1">
      <alignment vertical="center" wrapText="1"/>
    </xf>
    <xf numFmtId="166" fontId="4" fillId="2" borderId="6" xfId="1" applyNumberFormat="1" applyFont="1" applyFill="1" applyBorder="1" applyAlignment="1">
      <alignment vertical="center" wrapText="1"/>
    </xf>
    <xf numFmtId="166" fontId="9" fillId="2" borderId="5" xfId="1" applyNumberFormat="1" applyFont="1" applyFill="1" applyBorder="1" applyAlignment="1">
      <alignment horizontal="left" vertical="top" wrapText="1"/>
    </xf>
    <xf numFmtId="166" fontId="27" fillId="2" borderId="3" xfId="1" applyNumberFormat="1" applyFont="1" applyFill="1" applyBorder="1" applyAlignment="1">
      <alignment horizontal="left" vertical="top" wrapText="1"/>
    </xf>
    <xf numFmtId="166" fontId="28" fillId="2" borderId="1" xfId="1" applyNumberFormat="1" applyFont="1" applyFill="1" applyBorder="1" applyAlignment="1">
      <alignment horizontal="left" vertical="top" wrapText="1"/>
    </xf>
    <xf numFmtId="166" fontId="8" fillId="2" borderId="1" xfId="1" applyNumberFormat="1" applyFont="1" applyFill="1" applyBorder="1" applyAlignment="1">
      <alignment horizontal="left" vertical="top" wrapText="1"/>
    </xf>
    <xf numFmtId="168" fontId="8" fillId="2" borderId="1" xfId="1" applyNumberFormat="1" applyFont="1" applyFill="1" applyBorder="1" applyAlignment="1">
      <alignment vertical="center" wrapText="1"/>
    </xf>
    <xf numFmtId="166" fontId="8" fillId="0" borderId="1" xfId="1" applyNumberFormat="1" applyFont="1" applyFill="1" applyBorder="1" applyAlignment="1">
      <alignment vertical="center"/>
    </xf>
    <xf numFmtId="166" fontId="7" fillId="0" borderId="1" xfId="1" applyNumberFormat="1" applyFont="1" applyFill="1" applyBorder="1" applyAlignment="1">
      <alignment vertical="center" wrapText="1"/>
    </xf>
    <xf numFmtId="166" fontId="8" fillId="0" borderId="1" xfId="1" applyNumberFormat="1" applyFont="1" applyFill="1" applyBorder="1" applyAlignment="1">
      <alignment vertical="center" wrapText="1"/>
    </xf>
    <xf numFmtId="166" fontId="7" fillId="0" borderId="1" xfId="1" applyNumberFormat="1" applyFont="1" applyFill="1" applyBorder="1" applyAlignment="1">
      <alignment vertical="center"/>
    </xf>
    <xf numFmtId="166" fontId="22" fillId="2" borderId="0" xfId="1" applyNumberFormat="1" applyFont="1" applyFill="1" applyBorder="1" applyAlignment="1">
      <alignment horizontal="left" vertical="center" wrapText="1"/>
    </xf>
    <xf numFmtId="166" fontId="7" fillId="2" borderId="0" xfId="1" applyNumberFormat="1" applyFont="1" applyFill="1" applyBorder="1" applyAlignment="1">
      <alignment vertical="center" wrapText="1"/>
    </xf>
    <xf numFmtId="166" fontId="28" fillId="0" borderId="1" xfId="1" applyNumberFormat="1" applyFont="1" applyFill="1" applyBorder="1" applyAlignment="1">
      <alignment horizontal="left" vertical="top" wrapText="1"/>
    </xf>
    <xf numFmtId="166" fontId="7" fillId="0" borderId="8" xfId="1" applyNumberFormat="1" applyFont="1" applyFill="1" applyBorder="1" applyAlignment="1">
      <alignment vertical="center" wrapText="1"/>
    </xf>
    <xf numFmtId="166" fontId="8" fillId="0" borderId="1" xfId="1" applyNumberFormat="1" applyFont="1" applyFill="1" applyBorder="1" applyAlignment="1">
      <alignment horizontal="left" vertical="top" wrapText="1"/>
    </xf>
    <xf numFmtId="166" fontId="8" fillId="0" borderId="8" xfId="1" applyNumberFormat="1" applyFont="1" applyFill="1" applyBorder="1" applyAlignment="1">
      <alignment vertical="center" wrapText="1"/>
    </xf>
    <xf numFmtId="166" fontId="23" fillId="0" borderId="1" xfId="1" applyNumberFormat="1" applyFont="1" applyFill="1" applyBorder="1" applyAlignment="1">
      <alignment horizontal="left" vertical="center" wrapText="1"/>
    </xf>
    <xf numFmtId="168" fontId="7" fillId="2" borderId="1" xfId="1" applyNumberFormat="1" applyFont="1" applyFill="1" applyBorder="1" applyAlignment="1">
      <alignment vertical="center" wrapText="1"/>
    </xf>
    <xf numFmtId="168" fontId="8" fillId="0" borderId="1" xfId="1" applyNumberFormat="1" applyFont="1" applyFill="1" applyBorder="1" applyAlignment="1">
      <alignment vertical="center" wrapText="1"/>
    </xf>
    <xf numFmtId="168" fontId="7" fillId="0" borderId="1" xfId="1" applyNumberFormat="1" applyFont="1" applyFill="1" applyBorder="1" applyAlignment="1">
      <alignment vertical="center" wrapText="1"/>
    </xf>
    <xf numFmtId="168" fontId="4" fillId="2" borderId="1" xfId="1" applyNumberFormat="1" applyFont="1" applyFill="1" applyBorder="1" applyAlignment="1">
      <alignment vertical="center" wrapText="1"/>
    </xf>
    <xf numFmtId="168" fontId="6" fillId="2" borderId="3" xfId="1" applyNumberFormat="1" applyFont="1" applyFill="1" applyBorder="1" applyAlignment="1">
      <alignment vertical="center" wrapText="1"/>
    </xf>
    <xf numFmtId="166" fontId="2" fillId="0" borderId="0" xfId="1" applyNumberFormat="1" applyFont="1" applyFill="1" applyAlignment="1">
      <alignment horizontal="center" vertical="center" wrapText="1"/>
    </xf>
    <xf numFmtId="166" fontId="11" fillId="0" borderId="16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vertical="center" wrapText="1"/>
    </xf>
    <xf numFmtId="166" fontId="11" fillId="0" borderId="0" xfId="1" applyNumberFormat="1" applyFont="1" applyFill="1" applyAlignment="1">
      <alignment horizontal="center" vertical="center" wrapText="1"/>
    </xf>
    <xf numFmtId="166" fontId="2" fillId="0" borderId="0" xfId="1" applyNumberFormat="1" applyFont="1" applyFill="1" applyAlignment="1">
      <alignment vertical="center" wrapText="1"/>
    </xf>
    <xf numFmtId="166" fontId="19" fillId="0" borderId="0" xfId="1" applyNumberFormat="1" applyFont="1" applyFill="1" applyAlignment="1">
      <alignment horizontal="left" vertical="center" wrapText="1"/>
    </xf>
    <xf numFmtId="166" fontId="13" fillId="0" borderId="0" xfId="1" applyNumberFormat="1" applyFont="1" applyFill="1" applyAlignment="1">
      <alignment vertical="center" wrapText="1"/>
    </xf>
    <xf numFmtId="166" fontId="11" fillId="0" borderId="0" xfId="1" applyNumberFormat="1" applyFont="1" applyFill="1" applyBorder="1" applyAlignment="1">
      <alignment horizontal="center" vertical="center" wrapText="1"/>
    </xf>
    <xf numFmtId="166" fontId="2" fillId="0" borderId="0" xfId="1" applyNumberFormat="1" applyFont="1" applyFill="1" applyBorder="1" applyAlignment="1">
      <alignment horizontal="center" vertical="center" wrapText="1"/>
    </xf>
    <xf numFmtId="166" fontId="10" fillId="0" borderId="10" xfId="1" applyNumberFormat="1" applyFont="1" applyFill="1" applyBorder="1" applyAlignment="1">
      <alignment horizontal="center" wrapText="1"/>
    </xf>
    <xf numFmtId="166" fontId="5" fillId="0" borderId="4" xfId="1" applyNumberFormat="1" applyFont="1" applyFill="1" applyBorder="1" applyAlignment="1">
      <alignment horizontal="center" vertical="center" wrapText="1"/>
    </xf>
    <xf numFmtId="166" fontId="9" fillId="0" borderId="5" xfId="1" applyNumberFormat="1" applyFont="1" applyFill="1" applyBorder="1" applyAlignment="1">
      <alignment horizontal="left" vertical="top" wrapText="1"/>
    </xf>
    <xf numFmtId="166" fontId="4" fillId="0" borderId="5" xfId="1" applyNumberFormat="1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6" fontId="27" fillId="0" borderId="3" xfId="1" applyNumberFormat="1" applyFont="1" applyFill="1" applyBorder="1" applyAlignment="1">
      <alignment horizontal="left" vertical="top" wrapText="1"/>
    </xf>
    <xf numFmtId="167" fontId="6" fillId="0" borderId="3" xfId="1" applyNumberFormat="1" applyFont="1" applyFill="1" applyBorder="1" applyAlignment="1">
      <alignment vertical="center"/>
    </xf>
    <xf numFmtId="167" fontId="6" fillId="0" borderId="7" xfId="1" applyNumberFormat="1" applyFont="1" applyFill="1" applyBorder="1" applyAlignment="1">
      <alignment vertical="center"/>
    </xf>
    <xf numFmtId="166" fontId="6" fillId="0" borderId="3" xfId="1" applyNumberFormat="1" applyFont="1" applyFill="1" applyBorder="1" applyAlignment="1">
      <alignment vertical="center"/>
    </xf>
    <xf numFmtId="166" fontId="6" fillId="0" borderId="7" xfId="1" applyNumberFormat="1" applyFont="1" applyFill="1" applyBorder="1" applyAlignment="1">
      <alignment vertical="center"/>
    </xf>
    <xf numFmtId="166" fontId="7" fillId="0" borderId="8" xfId="1" applyNumberFormat="1" applyFont="1" applyFill="1" applyBorder="1" applyAlignment="1">
      <alignment vertical="center"/>
    </xf>
    <xf numFmtId="166" fontId="8" fillId="0" borderId="8" xfId="1" applyNumberFormat="1" applyFont="1" applyFill="1" applyBorder="1" applyAlignment="1">
      <alignment vertical="center"/>
    </xf>
    <xf numFmtId="166" fontId="11" fillId="0" borderId="26" xfId="1" applyNumberFormat="1" applyFont="1" applyFill="1" applyBorder="1" applyAlignment="1">
      <alignment horizontal="center" vertical="center" wrapText="1"/>
    </xf>
    <xf numFmtId="166" fontId="28" fillId="0" borderId="9" xfId="1" applyNumberFormat="1" applyFont="1" applyFill="1" applyBorder="1" applyAlignment="1">
      <alignment horizontal="left" vertical="top" wrapText="1"/>
    </xf>
    <xf numFmtId="166" fontId="7" fillId="0" borderId="9" xfId="1" applyNumberFormat="1" applyFont="1" applyFill="1" applyBorder="1" applyAlignment="1">
      <alignment vertical="center"/>
    </xf>
    <xf numFmtId="166" fontId="7" fillId="0" borderId="10" xfId="1" applyNumberFormat="1" applyFont="1" applyFill="1" applyBorder="1" applyAlignment="1">
      <alignment vertical="center"/>
    </xf>
    <xf numFmtId="166" fontId="9" fillId="0" borderId="5" xfId="1" applyNumberFormat="1" applyFont="1" applyFill="1" applyBorder="1" applyAlignment="1">
      <alignment horizontal="left" vertical="center" wrapText="1"/>
    </xf>
    <xf numFmtId="166" fontId="4" fillId="0" borderId="5" xfId="1" applyNumberFormat="1" applyFont="1" applyFill="1" applyBorder="1" applyAlignment="1">
      <alignment vertical="center" wrapText="1"/>
    </xf>
    <xf numFmtId="166" fontId="22" fillId="0" borderId="1" xfId="1" applyNumberFormat="1" applyFont="1" applyFill="1" applyBorder="1" applyAlignment="1">
      <alignment horizontal="left" vertical="center" wrapText="1"/>
    </xf>
    <xf numFmtId="166" fontId="4" fillId="0" borderId="6" xfId="1" applyNumberFormat="1" applyFont="1" applyFill="1" applyBorder="1" applyAlignment="1">
      <alignment vertical="center" wrapText="1"/>
    </xf>
    <xf numFmtId="165" fontId="7" fillId="0" borderId="1" xfId="1" applyNumberFormat="1" applyFont="1" applyFill="1" applyBorder="1" applyAlignment="1">
      <alignment vertical="center" wrapText="1"/>
    </xf>
    <xf numFmtId="168" fontId="4" fillId="0" borderId="5" xfId="1" applyNumberFormat="1" applyFont="1" applyFill="1" applyBorder="1" applyAlignment="1">
      <alignment vertical="center" wrapText="1"/>
    </xf>
    <xf numFmtId="0" fontId="29" fillId="0" borderId="0" xfId="0" applyFont="1" applyFill="1" applyAlignment="1">
      <alignment horizontal="left" vertical="top" wrapText="1"/>
    </xf>
    <xf numFmtId="166" fontId="12" fillId="0" borderId="5" xfId="1" applyNumberFormat="1" applyFont="1" applyFill="1" applyBorder="1" applyAlignment="1">
      <alignment horizontal="center" vertical="center" wrapText="1"/>
    </xf>
    <xf numFmtId="166" fontId="32" fillId="0" borderId="0" xfId="1" applyNumberFormat="1" applyFont="1" applyFill="1" applyAlignment="1">
      <alignment horizontal="center" vertical="center" wrapText="1"/>
    </xf>
    <xf numFmtId="166" fontId="18" fillId="0" borderId="0" xfId="1" applyNumberFormat="1" applyFont="1" applyFill="1" applyAlignment="1">
      <alignment horizontal="center" vertical="center" wrapText="1"/>
    </xf>
    <xf numFmtId="166" fontId="2" fillId="3" borderId="0" xfId="1" applyNumberFormat="1" applyFont="1" applyFill="1" applyAlignment="1">
      <alignment horizontal="center" vertical="center" wrapText="1"/>
    </xf>
    <xf numFmtId="166" fontId="17" fillId="0" borderId="0" xfId="1" applyNumberFormat="1" applyFont="1" applyFill="1" applyAlignment="1">
      <alignment horizontal="center" vertical="center" wrapText="1"/>
    </xf>
    <xf numFmtId="166" fontId="4" fillId="0" borderId="8" xfId="1" applyNumberFormat="1" applyFont="1" applyFill="1" applyBorder="1" applyAlignment="1">
      <alignment vertical="center" wrapText="1"/>
    </xf>
    <xf numFmtId="166" fontId="10" fillId="2" borderId="9" xfId="1" applyNumberFormat="1" applyFont="1" applyFill="1" applyBorder="1" applyAlignment="1">
      <alignment horizontal="center" vertical="center" wrapText="1"/>
    </xf>
    <xf numFmtId="166" fontId="10" fillId="2" borderId="10" xfId="1" applyNumberFormat="1" applyFont="1" applyFill="1" applyBorder="1" applyAlignment="1">
      <alignment horizontal="center" vertical="center" wrapText="1"/>
    </xf>
    <xf numFmtId="168" fontId="4" fillId="0" borderId="5" xfId="1" applyNumberFormat="1" applyFont="1" applyFill="1" applyBorder="1" applyAlignment="1">
      <alignment vertical="center"/>
    </xf>
    <xf numFmtId="166" fontId="9" fillId="3" borderId="5" xfId="1" applyNumberFormat="1" applyFont="1" applyFill="1" applyBorder="1" applyAlignment="1">
      <alignment horizontal="left" vertical="top" wrapText="1"/>
    </xf>
    <xf numFmtId="165" fontId="4" fillId="0" borderId="5" xfId="1" applyNumberFormat="1" applyFont="1" applyFill="1" applyBorder="1" applyAlignment="1">
      <alignment vertical="center" wrapText="1"/>
    </xf>
    <xf numFmtId="165" fontId="8" fillId="0" borderId="1" xfId="1" applyNumberFormat="1" applyFont="1" applyFill="1" applyBorder="1" applyAlignment="1">
      <alignment vertical="center" wrapText="1"/>
    </xf>
    <xf numFmtId="170" fontId="31" fillId="0" borderId="27" xfId="0" applyNumberFormat="1" applyFont="1" applyFill="1" applyBorder="1" applyAlignment="1">
      <alignment vertical="top" wrapText="1" readingOrder="1"/>
    </xf>
    <xf numFmtId="170" fontId="31" fillId="0" borderId="27" xfId="0" applyNumberFormat="1" applyFont="1" applyFill="1" applyBorder="1" applyAlignment="1">
      <alignment vertical="center" wrapText="1"/>
    </xf>
    <xf numFmtId="0" fontId="31" fillId="0" borderId="27" xfId="0" applyNumberFormat="1" applyFont="1" applyFill="1" applyBorder="1" applyAlignment="1">
      <alignment vertical="top" wrapText="1" readingOrder="1"/>
    </xf>
    <xf numFmtId="166" fontId="3" fillId="0" borderId="0" xfId="1" applyNumberFormat="1" applyFont="1" applyFill="1" applyAlignment="1">
      <alignment horizontal="center" vertical="center" wrapText="1"/>
    </xf>
    <xf numFmtId="166" fontId="6" fillId="0" borderId="3" xfId="1" applyNumberFormat="1" applyFont="1" applyFill="1" applyBorder="1" applyAlignment="1">
      <alignment vertical="center" wrapText="1"/>
    </xf>
    <xf numFmtId="170" fontId="31" fillId="0" borderId="27" xfId="0" applyNumberFormat="1" applyFont="1" applyFill="1" applyBorder="1" applyAlignment="1">
      <alignment horizontal="center" vertical="center" wrapText="1" readingOrder="1"/>
    </xf>
    <xf numFmtId="169" fontId="31" fillId="0" borderId="27" xfId="0" applyNumberFormat="1" applyFont="1" applyFill="1" applyBorder="1" applyAlignment="1">
      <alignment vertical="center" wrapText="1"/>
    </xf>
    <xf numFmtId="166" fontId="7" fillId="0" borderId="0" xfId="1" applyNumberFormat="1" applyFont="1" applyFill="1" applyBorder="1" applyAlignment="1">
      <alignment vertical="center" wrapText="1"/>
    </xf>
    <xf numFmtId="166" fontId="25" fillId="0" borderId="0" xfId="1" applyNumberFormat="1" applyFont="1" applyFill="1" applyBorder="1" applyAlignment="1">
      <alignment horizontal="left" vertical="center" wrapText="1"/>
    </xf>
    <xf numFmtId="166" fontId="4" fillId="0" borderId="14" xfId="1" applyNumberFormat="1" applyFont="1" applyFill="1" applyBorder="1" applyAlignment="1">
      <alignment horizontal="center" vertical="center" wrapText="1"/>
    </xf>
    <xf numFmtId="166" fontId="4" fillId="0" borderId="15" xfId="1" applyNumberFormat="1" applyFont="1" applyFill="1" applyBorder="1" applyAlignment="1">
      <alignment horizontal="center" vertical="center" wrapText="1"/>
    </xf>
    <xf numFmtId="166" fontId="10" fillId="0" borderId="2" xfId="1" applyNumberFormat="1" applyFont="1" applyFill="1" applyBorder="1" applyAlignment="1">
      <alignment horizontal="center" vertical="center" wrapText="1"/>
    </xf>
    <xf numFmtId="166" fontId="10" fillId="0" borderId="13" xfId="1" applyNumberFormat="1" applyFont="1" applyFill="1" applyBorder="1" applyAlignment="1">
      <alignment horizontal="center" vertical="center" wrapText="1"/>
    </xf>
    <xf numFmtId="166" fontId="10" fillId="0" borderId="24" xfId="1" applyNumberFormat="1" applyFont="1" applyFill="1" applyBorder="1" applyAlignment="1">
      <alignment horizontal="center" vertical="center" wrapText="1"/>
    </xf>
    <xf numFmtId="166" fontId="10" fillId="0" borderId="25" xfId="1" applyNumberFormat="1" applyFont="1" applyFill="1" applyBorder="1" applyAlignment="1">
      <alignment horizontal="center" vertical="center" wrapText="1"/>
    </xf>
    <xf numFmtId="166" fontId="10" fillId="0" borderId="15" xfId="1" applyNumberFormat="1" applyFont="1" applyFill="1" applyBorder="1" applyAlignment="1">
      <alignment horizontal="center" vertical="center" wrapText="1"/>
    </xf>
    <xf numFmtId="166" fontId="4" fillId="0" borderId="21" xfId="1" applyNumberFormat="1" applyFont="1" applyFill="1" applyBorder="1" applyAlignment="1">
      <alignment horizontal="center" vertical="center" wrapText="1"/>
    </xf>
    <xf numFmtId="166" fontId="4" fillId="0" borderId="22" xfId="1" applyNumberFormat="1" applyFont="1" applyFill="1" applyBorder="1" applyAlignment="1">
      <alignment horizontal="center" vertical="center" wrapText="1"/>
    </xf>
    <xf numFmtId="166" fontId="4" fillId="0" borderId="23" xfId="1" applyNumberFormat="1" applyFont="1" applyFill="1" applyBorder="1" applyAlignment="1">
      <alignment horizontal="center" vertical="center" wrapText="1"/>
    </xf>
    <xf numFmtId="166" fontId="16" fillId="0" borderId="0" xfId="1" applyNumberFormat="1" applyFont="1" applyFill="1" applyBorder="1" applyAlignment="1">
      <alignment horizontal="right" wrapText="1"/>
    </xf>
    <xf numFmtId="166" fontId="4" fillId="0" borderId="18" xfId="1" applyNumberFormat="1" applyFont="1" applyFill="1" applyBorder="1" applyAlignment="1">
      <alignment horizontal="center" vertical="center" wrapText="1"/>
    </xf>
    <xf numFmtId="166" fontId="4" fillId="0" borderId="19" xfId="1" applyNumberFormat="1" applyFont="1" applyFill="1" applyBorder="1" applyAlignment="1">
      <alignment horizontal="center" vertical="center" wrapText="1"/>
    </xf>
    <xf numFmtId="166" fontId="4" fillId="0" borderId="20" xfId="1" applyNumberFormat="1" applyFont="1" applyFill="1" applyBorder="1" applyAlignment="1">
      <alignment horizontal="center" vertical="center" wrapText="1"/>
    </xf>
    <xf numFmtId="166" fontId="4" fillId="2" borderId="17" xfId="1" applyNumberFormat="1" applyFont="1" applyFill="1" applyBorder="1" applyAlignment="1">
      <alignment horizontal="center" vertical="center" wrapText="1"/>
    </xf>
    <xf numFmtId="166" fontId="4" fillId="2" borderId="11" xfId="1" applyNumberFormat="1" applyFont="1" applyFill="1" applyBorder="1" applyAlignment="1">
      <alignment horizontal="center" vertical="center" wrapText="1"/>
    </xf>
    <xf numFmtId="166" fontId="4" fillId="2" borderId="12" xfId="1" applyNumberFormat="1" applyFont="1" applyFill="1" applyBorder="1" applyAlignment="1">
      <alignment horizontal="center" vertical="center" wrapText="1"/>
    </xf>
    <xf numFmtId="166" fontId="4" fillId="0" borderId="17" xfId="1" applyNumberFormat="1" applyFont="1" applyFill="1" applyBorder="1" applyAlignment="1">
      <alignment horizontal="center" vertical="center" wrapText="1"/>
    </xf>
    <xf numFmtId="166" fontId="4" fillId="0" borderId="11" xfId="1" applyNumberFormat="1" applyFont="1" applyFill="1" applyBorder="1" applyAlignment="1">
      <alignment horizontal="center" vertical="center" wrapText="1"/>
    </xf>
    <xf numFmtId="166" fontId="4" fillId="0" borderId="12" xfId="1" applyNumberFormat="1" applyFont="1" applyFill="1" applyBorder="1" applyAlignment="1">
      <alignment horizontal="center" vertical="center" wrapText="1"/>
    </xf>
    <xf numFmtId="166" fontId="4" fillId="2" borderId="14" xfId="1" applyNumberFormat="1" applyFont="1" applyFill="1" applyBorder="1" applyAlignment="1">
      <alignment horizontal="center" vertical="center" wrapText="1"/>
    </xf>
    <xf numFmtId="166" fontId="4" fillId="2" borderId="15" xfId="1" applyNumberFormat="1" applyFont="1" applyFill="1" applyBorder="1" applyAlignment="1">
      <alignment horizontal="center" vertical="center" wrapText="1"/>
    </xf>
    <xf numFmtId="166" fontId="10" fillId="2" borderId="2" xfId="1" applyNumberFormat="1" applyFont="1" applyFill="1" applyBorder="1" applyAlignment="1">
      <alignment horizontal="center" vertical="center" wrapText="1"/>
    </xf>
    <xf numFmtId="166" fontId="10" fillId="2" borderId="13" xfId="1" applyNumberFormat="1" applyFont="1" applyFill="1" applyBorder="1" applyAlignment="1">
      <alignment horizontal="center" vertical="center" wrapText="1"/>
    </xf>
    <xf numFmtId="166" fontId="26" fillId="0" borderId="0" xfId="1" applyNumberFormat="1" applyFont="1" applyFill="1" applyBorder="1" applyAlignment="1">
      <alignment horizontal="center" vertical="center" wrapText="1"/>
    </xf>
    <xf numFmtId="166" fontId="33" fillId="0" borderId="0" xfId="1" applyNumberFormat="1" applyFont="1" applyFill="1" applyAlignment="1">
      <alignment horizontal="center" vertical="center" wrapText="1"/>
    </xf>
  </cellXfs>
  <cellStyles count="5">
    <cellStyle name="Comma" xfId="1" builtinId="3"/>
    <cellStyle name="Comma 2" xfId="3"/>
    <cellStyle name="Comma 7" xfId="4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D0E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2:V2145"/>
  <sheetViews>
    <sheetView tabSelected="1" view="pageBreakPreview" zoomScale="110" zoomScaleNormal="110" zoomScaleSheetLayoutView="110" workbookViewId="0">
      <pane xSplit="5" ySplit="8" topLeftCell="G153" activePane="bottomRight" state="frozen"/>
      <selection pane="topRight" activeCell="F1" sqref="F1"/>
      <selection pane="bottomLeft" activeCell="A6" sqref="A6"/>
      <selection pane="bottomRight" activeCell="W4" sqref="W4"/>
    </sheetView>
  </sheetViews>
  <sheetFormatPr defaultColWidth="9.140625" defaultRowHeight="15" customHeight="1"/>
  <cols>
    <col min="1" max="3" width="2.7109375" style="57" customWidth="1"/>
    <col min="4" max="4" width="9.42578125" style="60" customWidth="1"/>
    <col min="5" max="5" width="36.140625" style="57" customWidth="1"/>
    <col min="6" max="6" width="12" style="57" customWidth="1"/>
    <col min="7" max="9" width="11" style="57" customWidth="1"/>
    <col min="10" max="10" width="11.28515625" style="57" customWidth="1"/>
    <col min="11" max="11" width="11.140625" style="57" customWidth="1"/>
    <col min="12" max="12" width="8.85546875" style="57" customWidth="1"/>
    <col min="13" max="13" width="9.85546875" style="62" customWidth="1"/>
    <col min="14" max="14" width="10" style="61" customWidth="1"/>
    <col min="15" max="15" width="9.7109375" style="61" customWidth="1"/>
    <col min="16" max="16" width="9.85546875" style="61" customWidth="1"/>
    <col min="17" max="17" width="9.28515625" style="61" customWidth="1"/>
    <col min="18" max="18" width="9" style="61" customWidth="1"/>
    <col min="19" max="19" width="9.7109375" style="61" customWidth="1"/>
    <col min="20" max="20" width="11.7109375" style="61" customWidth="1"/>
    <col min="21" max="21" width="9.42578125" style="57" customWidth="1"/>
    <col min="22" max="22" width="16" style="57" customWidth="1"/>
    <col min="23" max="16384" width="9.140625" style="57"/>
  </cols>
  <sheetData>
    <row r="2" spans="1:22" ht="15" customHeight="1">
      <c r="A2" s="57" t="s">
        <v>16</v>
      </c>
      <c r="B2" s="57" t="s">
        <v>16</v>
      </c>
      <c r="C2" s="57" t="s">
        <v>16</v>
      </c>
      <c r="E2" s="135" t="s">
        <v>221</v>
      </c>
      <c r="F2" s="61"/>
      <c r="G2" s="61">
        <f>30612.882-G9</f>
        <v>622.24300000000585</v>
      </c>
      <c r="H2" s="61">
        <f>17343.805-H9</f>
        <v>-731.66899999999805</v>
      </c>
      <c r="I2" s="61">
        <f>13269.077-I9</f>
        <v>1353.9120000000021</v>
      </c>
      <c r="J2" s="61"/>
      <c r="K2" s="61"/>
      <c r="L2" s="61"/>
    </row>
    <row r="3" spans="1:22" ht="15" customHeight="1">
      <c r="A3" s="57" t="s">
        <v>16</v>
      </c>
      <c r="B3" s="57" t="s">
        <v>16</v>
      </c>
      <c r="C3" s="57" t="s">
        <v>16</v>
      </c>
      <c r="D3" s="109" t="s">
        <v>205</v>
      </c>
      <c r="E3" s="109"/>
      <c r="F3" s="109"/>
      <c r="G3" s="109"/>
      <c r="H3" s="109"/>
      <c r="I3" s="109"/>
      <c r="J3" s="109"/>
      <c r="K3" s="109"/>
      <c r="L3" s="109"/>
      <c r="N3" s="63"/>
      <c r="O3" s="63"/>
      <c r="P3" s="63"/>
    </row>
    <row r="4" spans="1:22" ht="15" customHeight="1">
      <c r="A4" s="57" t="s">
        <v>16</v>
      </c>
      <c r="B4" s="57" t="s">
        <v>16</v>
      </c>
      <c r="C4" s="57" t="s">
        <v>16</v>
      </c>
      <c r="D4" s="134" t="s">
        <v>196</v>
      </c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</row>
    <row r="5" spans="1:22" ht="15" customHeight="1" thickBot="1">
      <c r="A5" s="57" t="s">
        <v>16</v>
      </c>
      <c r="B5" s="57" t="s">
        <v>16</v>
      </c>
      <c r="C5" s="57" t="s">
        <v>16</v>
      </c>
      <c r="D5" s="64"/>
      <c r="E5" s="65"/>
      <c r="F5" s="65"/>
      <c r="G5" s="65"/>
      <c r="H5" s="65"/>
      <c r="I5" s="65"/>
      <c r="J5" s="65"/>
      <c r="K5" s="120" t="s">
        <v>125</v>
      </c>
      <c r="L5" s="120"/>
    </row>
    <row r="6" spans="1:22" ht="19.5" customHeight="1">
      <c r="A6" s="57" t="s">
        <v>16</v>
      </c>
      <c r="B6" s="57" t="s">
        <v>16</v>
      </c>
      <c r="C6" s="57" t="s">
        <v>16</v>
      </c>
      <c r="D6" s="114" t="s">
        <v>102</v>
      </c>
      <c r="E6" s="117" t="s">
        <v>149</v>
      </c>
      <c r="F6" s="121" t="s">
        <v>216</v>
      </c>
      <c r="G6" s="124" t="s">
        <v>218</v>
      </c>
      <c r="H6" s="125"/>
      <c r="I6" s="126"/>
      <c r="J6" s="127" t="s">
        <v>200</v>
      </c>
      <c r="K6" s="128"/>
      <c r="L6" s="129"/>
      <c r="M6" s="127" t="s">
        <v>204</v>
      </c>
      <c r="N6" s="128"/>
      <c r="O6" s="129"/>
      <c r="P6" s="127" t="s">
        <v>208</v>
      </c>
      <c r="Q6" s="128"/>
      <c r="R6" s="129"/>
      <c r="S6" s="127" t="s">
        <v>217</v>
      </c>
      <c r="T6" s="128"/>
      <c r="U6" s="129"/>
    </row>
    <row r="7" spans="1:22" ht="12.75" customHeight="1">
      <c r="A7" s="57" t="s">
        <v>16</v>
      </c>
      <c r="B7" s="57" t="s">
        <v>16</v>
      </c>
      <c r="C7" s="57" t="s">
        <v>16</v>
      </c>
      <c r="D7" s="115"/>
      <c r="E7" s="118"/>
      <c r="F7" s="122"/>
      <c r="G7" s="130" t="s">
        <v>3</v>
      </c>
      <c r="H7" s="132" t="s">
        <v>17</v>
      </c>
      <c r="I7" s="133"/>
      <c r="J7" s="110" t="s">
        <v>3</v>
      </c>
      <c r="K7" s="112" t="s">
        <v>17</v>
      </c>
      <c r="L7" s="113"/>
      <c r="M7" s="110" t="s">
        <v>3</v>
      </c>
      <c r="N7" s="112" t="s">
        <v>17</v>
      </c>
      <c r="O7" s="113"/>
      <c r="P7" s="110" t="s">
        <v>3</v>
      </c>
      <c r="Q7" s="112" t="s">
        <v>17</v>
      </c>
      <c r="R7" s="113"/>
      <c r="S7" s="110" t="s">
        <v>3</v>
      </c>
      <c r="T7" s="112" t="s">
        <v>17</v>
      </c>
      <c r="U7" s="113"/>
    </row>
    <row r="8" spans="1:22" ht="61.5" customHeight="1" thickBot="1">
      <c r="A8" s="57" t="s">
        <v>16</v>
      </c>
      <c r="B8" s="57" t="s">
        <v>16</v>
      </c>
      <c r="C8" s="57" t="s">
        <v>16</v>
      </c>
      <c r="D8" s="116"/>
      <c r="E8" s="119"/>
      <c r="F8" s="123"/>
      <c r="G8" s="131"/>
      <c r="H8" s="95" t="s">
        <v>112</v>
      </c>
      <c r="I8" s="96" t="s">
        <v>103</v>
      </c>
      <c r="J8" s="111"/>
      <c r="K8" s="8" t="s">
        <v>112</v>
      </c>
      <c r="L8" s="9" t="s">
        <v>103</v>
      </c>
      <c r="M8" s="111"/>
      <c r="N8" s="8" t="s">
        <v>112</v>
      </c>
      <c r="O8" s="66" t="s">
        <v>103</v>
      </c>
      <c r="P8" s="111"/>
      <c r="Q8" s="8" t="s">
        <v>112</v>
      </c>
      <c r="R8" s="66" t="s">
        <v>103</v>
      </c>
      <c r="S8" s="111"/>
      <c r="T8" s="8" t="s">
        <v>112</v>
      </c>
      <c r="U8" s="66" t="s">
        <v>103</v>
      </c>
      <c r="V8" s="57" t="s">
        <v>209</v>
      </c>
    </row>
    <row r="9" spans="1:22" ht="15" customHeight="1" thickBot="1">
      <c r="A9" s="57" t="str">
        <f>IF((F9+G9+J9)&gt;0,"a","b")</f>
        <v>a</v>
      </c>
      <c r="B9" s="57" t="str">
        <f>IF((F9+G9+J9)&gt;0,"a","b")</f>
        <v>a</v>
      </c>
      <c r="C9" s="57" t="s">
        <v>16</v>
      </c>
      <c r="D9" s="67"/>
      <c r="E9" s="68" t="s">
        <v>148</v>
      </c>
      <c r="F9" s="69">
        <f t="shared" ref="F9:L9" si="0">F33+F249+F777+F897+F1041+F1569</f>
        <v>30857.619000000002</v>
      </c>
      <c r="G9" s="97">
        <f t="shared" si="0"/>
        <v>29990.638999999996</v>
      </c>
      <c r="H9" s="69">
        <f t="shared" si="0"/>
        <v>18075.473999999998</v>
      </c>
      <c r="I9" s="70">
        <f t="shared" si="0"/>
        <v>11915.164999999997</v>
      </c>
      <c r="J9" s="97">
        <f t="shared" si="0"/>
        <v>18175.465999999997</v>
      </c>
      <c r="K9" s="97">
        <f t="shared" si="0"/>
        <v>17928.965999999997</v>
      </c>
      <c r="L9" s="70">
        <f t="shared" si="0"/>
        <v>246.5</v>
      </c>
      <c r="M9" s="69">
        <f t="shared" ref="M9:U9" si="1">M33+M249+M777+M897+M1041+M1569</f>
        <v>18864.099999999999</v>
      </c>
      <c r="N9" s="69">
        <f t="shared" si="1"/>
        <v>18617.599999999999</v>
      </c>
      <c r="O9" s="70">
        <f t="shared" si="1"/>
        <v>246.5</v>
      </c>
      <c r="P9" s="69">
        <f t="shared" si="1"/>
        <v>19856.099999999999</v>
      </c>
      <c r="Q9" s="69">
        <f t="shared" si="1"/>
        <v>19609.599999999999</v>
      </c>
      <c r="R9" s="70">
        <f t="shared" si="1"/>
        <v>246.5</v>
      </c>
      <c r="S9" s="69">
        <f t="shared" si="1"/>
        <v>20975.599999999999</v>
      </c>
      <c r="T9" s="69">
        <f t="shared" si="1"/>
        <v>20729.099999999999</v>
      </c>
      <c r="U9" s="69">
        <f t="shared" si="1"/>
        <v>246.5</v>
      </c>
      <c r="V9" s="90">
        <f>V33+V249+V777+V897+V1041+V1569</f>
        <v>1766100</v>
      </c>
    </row>
    <row r="10" spans="1:22" ht="15" customHeight="1">
      <c r="A10" s="57" t="str">
        <f>IF((F10+G10+J10)&gt;0,"a","b")</f>
        <v>a</v>
      </c>
      <c r="B10" s="57" t="str">
        <f>IF((F10+G10+J10)&gt;0,"a","b")</f>
        <v>a</v>
      </c>
      <c r="D10" s="58"/>
      <c r="E10" s="71" t="s">
        <v>4</v>
      </c>
      <c r="F10" s="72">
        <f t="shared" ref="F10:F32" si="2">F34+F250+F778+F898+F1042+F1570</f>
        <v>142</v>
      </c>
      <c r="G10" s="72">
        <f>H10+I10</f>
        <v>155</v>
      </c>
      <c r="H10" s="73">
        <f t="shared" ref="H10:I32" si="3">H34+H250+H778+H898+H1042+H1570</f>
        <v>155</v>
      </c>
      <c r="I10" s="73">
        <f t="shared" si="3"/>
        <v>0</v>
      </c>
      <c r="J10" s="74">
        <f>K10+L10</f>
        <v>160</v>
      </c>
      <c r="K10" s="75">
        <f t="shared" ref="K10:L32" si="4">K34+K250+K778+K898+K1042+K1570</f>
        <v>160</v>
      </c>
      <c r="L10" s="75">
        <f t="shared" si="4"/>
        <v>0</v>
      </c>
      <c r="M10" s="72">
        <v>0</v>
      </c>
      <c r="N10" s="72">
        <v>0</v>
      </c>
      <c r="O10" s="73">
        <f>O34+O250+O778+O898+O1042+O1570</f>
        <v>0</v>
      </c>
      <c r="P10" s="72">
        <v>0</v>
      </c>
      <c r="Q10" s="72">
        <v>0</v>
      </c>
      <c r="R10" s="73">
        <f>R34+R250+R778+R898+R1042+R1570</f>
        <v>0</v>
      </c>
      <c r="S10" s="72">
        <v>0</v>
      </c>
      <c r="T10" s="72">
        <v>0</v>
      </c>
      <c r="U10" s="73">
        <f>U34+U250+U778+U898+U1042+U1570</f>
        <v>0</v>
      </c>
    </row>
    <row r="11" spans="1:22" ht="15" customHeight="1">
      <c r="A11" s="57" t="str">
        <f>IF((F11+G11+J11)&gt;0,"a","b")</f>
        <v>a</v>
      </c>
      <c r="B11" s="57" t="str">
        <f>IF((F11+G11+J11)&gt;0,"a","b")</f>
        <v>a</v>
      </c>
      <c r="D11" s="58"/>
      <c r="E11" s="47" t="s">
        <v>0</v>
      </c>
      <c r="F11" s="44">
        <f t="shared" si="2"/>
        <v>15001.013000000001</v>
      </c>
      <c r="G11" s="44">
        <f t="shared" ref="G11:G32" si="5">G35+G251+G779+G899+G1043+G1571</f>
        <v>17608.716</v>
      </c>
      <c r="H11" s="44">
        <f t="shared" si="3"/>
        <v>16921.741999999998</v>
      </c>
      <c r="I11" s="76">
        <f t="shared" si="3"/>
        <v>686.97399999999993</v>
      </c>
      <c r="J11" s="44">
        <f t="shared" ref="J11:J32" si="6">J35+J251+J779+J899+J1043+J1571</f>
        <v>17193.516</v>
      </c>
      <c r="K11" s="44">
        <f t="shared" si="4"/>
        <v>16947.016</v>
      </c>
      <c r="L11" s="76">
        <f t="shared" si="4"/>
        <v>246.5</v>
      </c>
      <c r="M11" s="44">
        <f t="shared" ref="M11:U11" si="7">M35+M251+M779+M899+M1043+M1571</f>
        <v>17549.099999999999</v>
      </c>
      <c r="N11" s="44">
        <f t="shared" si="7"/>
        <v>17302.599999999999</v>
      </c>
      <c r="O11" s="76">
        <f t="shared" si="7"/>
        <v>246.5</v>
      </c>
      <c r="P11" s="44">
        <f t="shared" si="7"/>
        <v>17950.099999999999</v>
      </c>
      <c r="Q11" s="44">
        <f t="shared" si="7"/>
        <v>17703.599999999999</v>
      </c>
      <c r="R11" s="76">
        <f t="shared" si="7"/>
        <v>246.5</v>
      </c>
      <c r="S11" s="44">
        <f t="shared" si="7"/>
        <v>18310.099999999999</v>
      </c>
      <c r="T11" s="44">
        <f t="shared" si="7"/>
        <v>18063.599999999999</v>
      </c>
      <c r="U11" s="76">
        <f t="shared" si="7"/>
        <v>246.5</v>
      </c>
    </row>
    <row r="12" spans="1:22" ht="15" customHeight="1">
      <c r="A12" s="57" t="str">
        <f>IF((F12+G12+J12)&gt;0,"a","b")</f>
        <v>a</v>
      </c>
      <c r="B12" s="57" t="str">
        <f>IF((F12+G12+J12)&gt;0,"a","b")</f>
        <v>a</v>
      </c>
      <c r="D12" s="58"/>
      <c r="E12" s="49" t="s">
        <v>101</v>
      </c>
      <c r="F12" s="41">
        <f t="shared" si="2"/>
        <v>3670.5009999999997</v>
      </c>
      <c r="G12" s="41">
        <f t="shared" si="5"/>
        <v>3982.5279999999998</v>
      </c>
      <c r="H12" s="41">
        <f t="shared" si="3"/>
        <v>3982.5279999999998</v>
      </c>
      <c r="I12" s="77">
        <f t="shared" si="3"/>
        <v>0</v>
      </c>
      <c r="J12" s="41">
        <f t="shared" si="6"/>
        <v>4153.8360000000002</v>
      </c>
      <c r="K12" s="41">
        <f t="shared" si="4"/>
        <v>4153.8360000000002</v>
      </c>
      <c r="L12" s="77">
        <f t="shared" si="4"/>
        <v>0</v>
      </c>
      <c r="M12" s="41">
        <f t="shared" ref="M12:U12" si="8">M36+M252+M780+M900+M1044+M1572</f>
        <v>4283</v>
      </c>
      <c r="N12" s="41">
        <f t="shared" si="8"/>
        <v>4283</v>
      </c>
      <c r="O12" s="77">
        <f t="shared" si="8"/>
        <v>0</v>
      </c>
      <c r="P12" s="41">
        <f t="shared" si="8"/>
        <v>4405</v>
      </c>
      <c r="Q12" s="41">
        <f t="shared" si="8"/>
        <v>4405</v>
      </c>
      <c r="R12" s="77">
        <f t="shared" si="8"/>
        <v>0</v>
      </c>
      <c r="S12" s="41">
        <f t="shared" si="8"/>
        <v>4528</v>
      </c>
      <c r="T12" s="41">
        <f t="shared" si="8"/>
        <v>4528</v>
      </c>
      <c r="U12" s="77">
        <f t="shared" si="8"/>
        <v>0</v>
      </c>
    </row>
    <row r="13" spans="1:22" s="3" customFormat="1" ht="12.75" hidden="1">
      <c r="A13" s="2" t="s">
        <v>92</v>
      </c>
      <c r="B13" s="2" t="s">
        <v>92</v>
      </c>
      <c r="D13" s="15"/>
      <c r="E13" s="19" t="s">
        <v>107</v>
      </c>
      <c r="F13" s="59">
        <f t="shared" si="2"/>
        <v>3535.2659999999996</v>
      </c>
      <c r="G13" s="23">
        <f t="shared" si="5"/>
        <v>3977.5279999999998</v>
      </c>
      <c r="H13" s="23">
        <f t="shared" si="3"/>
        <v>3977.5279999999998</v>
      </c>
      <c r="I13" s="31">
        <f t="shared" si="3"/>
        <v>0</v>
      </c>
      <c r="J13" s="23">
        <f t="shared" si="6"/>
        <v>4126.8360000000002</v>
      </c>
      <c r="K13" s="23">
        <f t="shared" si="4"/>
        <v>4126.8360000000002</v>
      </c>
      <c r="L13" s="31">
        <f t="shared" si="4"/>
        <v>0</v>
      </c>
      <c r="M13" s="23">
        <f t="shared" ref="M13:U13" si="9">M37+M253+M781+M901+M1045+M1573</f>
        <v>4250</v>
      </c>
      <c r="N13" s="23">
        <f t="shared" si="9"/>
        <v>4250</v>
      </c>
      <c r="O13" s="31">
        <f t="shared" si="9"/>
        <v>0</v>
      </c>
      <c r="P13" s="23">
        <f t="shared" si="9"/>
        <v>4372</v>
      </c>
      <c r="Q13" s="23">
        <f t="shared" si="9"/>
        <v>4372</v>
      </c>
      <c r="R13" s="31">
        <f t="shared" si="9"/>
        <v>0</v>
      </c>
      <c r="S13" s="23">
        <f t="shared" si="9"/>
        <v>4495</v>
      </c>
      <c r="T13" s="23">
        <f t="shared" si="9"/>
        <v>4495</v>
      </c>
      <c r="U13" s="31">
        <f t="shared" si="9"/>
        <v>0</v>
      </c>
    </row>
    <row r="14" spans="1:22" s="3" customFormat="1" ht="12.75" hidden="1">
      <c r="A14" s="2" t="s">
        <v>92</v>
      </c>
      <c r="B14" s="2" t="s">
        <v>92</v>
      </c>
      <c r="D14" s="15"/>
      <c r="E14" s="19" t="s">
        <v>106</v>
      </c>
      <c r="F14" s="59">
        <f t="shared" si="2"/>
        <v>130.6</v>
      </c>
      <c r="G14" s="23">
        <f t="shared" si="5"/>
        <v>0</v>
      </c>
      <c r="H14" s="23">
        <f t="shared" si="3"/>
        <v>0</v>
      </c>
      <c r="I14" s="31">
        <f t="shared" si="3"/>
        <v>0</v>
      </c>
      <c r="J14" s="23">
        <f t="shared" si="6"/>
        <v>0</v>
      </c>
      <c r="K14" s="23">
        <f t="shared" si="4"/>
        <v>0</v>
      </c>
      <c r="L14" s="31">
        <f t="shared" si="4"/>
        <v>0</v>
      </c>
      <c r="M14" s="23">
        <f t="shared" ref="M14:U14" si="10">M38+M254+M782+M902+M1046+M1574</f>
        <v>0</v>
      </c>
      <c r="N14" s="23">
        <f t="shared" si="10"/>
        <v>0</v>
      </c>
      <c r="O14" s="31">
        <f t="shared" si="10"/>
        <v>0</v>
      </c>
      <c r="P14" s="23">
        <f t="shared" si="10"/>
        <v>0</v>
      </c>
      <c r="Q14" s="23">
        <f t="shared" si="10"/>
        <v>0</v>
      </c>
      <c r="R14" s="31">
        <f t="shared" si="10"/>
        <v>0</v>
      </c>
      <c r="S14" s="23">
        <f t="shared" si="10"/>
        <v>0</v>
      </c>
      <c r="T14" s="23">
        <f t="shared" si="10"/>
        <v>0</v>
      </c>
      <c r="U14" s="31">
        <f t="shared" si="10"/>
        <v>0</v>
      </c>
    </row>
    <row r="15" spans="1:22" s="3" customFormat="1" ht="12.75" hidden="1">
      <c r="A15" s="2" t="s">
        <v>92</v>
      </c>
      <c r="B15" s="2" t="s">
        <v>92</v>
      </c>
      <c r="D15" s="15"/>
      <c r="E15" s="19" t="s">
        <v>105</v>
      </c>
      <c r="F15" s="59">
        <f t="shared" si="2"/>
        <v>4.6349999999999998</v>
      </c>
      <c r="G15" s="23">
        <f t="shared" si="5"/>
        <v>5</v>
      </c>
      <c r="H15" s="23">
        <f t="shared" si="3"/>
        <v>5</v>
      </c>
      <c r="I15" s="31">
        <f t="shared" si="3"/>
        <v>0</v>
      </c>
      <c r="J15" s="23">
        <f t="shared" si="6"/>
        <v>27</v>
      </c>
      <c r="K15" s="23">
        <f t="shared" si="4"/>
        <v>27</v>
      </c>
      <c r="L15" s="31">
        <f t="shared" si="4"/>
        <v>0</v>
      </c>
      <c r="M15" s="23">
        <f t="shared" ref="M15:U15" si="11">M39+M255+M783+M903+M1047+M1575</f>
        <v>33</v>
      </c>
      <c r="N15" s="23">
        <f t="shared" si="11"/>
        <v>33</v>
      </c>
      <c r="O15" s="31">
        <f t="shared" si="11"/>
        <v>0</v>
      </c>
      <c r="P15" s="23">
        <f t="shared" si="11"/>
        <v>33</v>
      </c>
      <c r="Q15" s="23">
        <f t="shared" si="11"/>
        <v>33</v>
      </c>
      <c r="R15" s="31">
        <f t="shared" si="11"/>
        <v>0</v>
      </c>
      <c r="S15" s="23">
        <f t="shared" si="11"/>
        <v>33</v>
      </c>
      <c r="T15" s="23">
        <f t="shared" si="11"/>
        <v>33</v>
      </c>
      <c r="U15" s="31">
        <f t="shared" si="11"/>
        <v>0</v>
      </c>
    </row>
    <row r="16" spans="1:22" ht="15" customHeight="1">
      <c r="A16" s="57" t="str">
        <f>IF((F16+G16+J16)&gt;0,"a","b")</f>
        <v>a</v>
      </c>
      <c r="B16" s="57" t="s">
        <v>92</v>
      </c>
      <c r="D16" s="58"/>
      <c r="E16" s="49" t="s">
        <v>96</v>
      </c>
      <c r="F16" s="41">
        <f t="shared" si="2"/>
        <v>2996.2359999999999</v>
      </c>
      <c r="G16" s="41">
        <f t="shared" si="5"/>
        <v>2863.0730000000008</v>
      </c>
      <c r="H16" s="41">
        <f t="shared" si="3"/>
        <v>2410.0990000000006</v>
      </c>
      <c r="I16" s="77">
        <f t="shared" si="3"/>
        <v>452.97399999999999</v>
      </c>
      <c r="J16" s="41">
        <f t="shared" si="6"/>
        <v>2277.73</v>
      </c>
      <c r="K16" s="41">
        <f t="shared" si="4"/>
        <v>2277.73</v>
      </c>
      <c r="L16" s="77">
        <f t="shared" si="4"/>
        <v>0</v>
      </c>
      <c r="M16" s="41">
        <f t="shared" ref="M16:U16" si="12">M40+M256+M784+M904+M1048+M1576</f>
        <v>2388.6</v>
      </c>
      <c r="N16" s="41">
        <f t="shared" si="12"/>
        <v>2388.6</v>
      </c>
      <c r="O16" s="77">
        <f t="shared" si="12"/>
        <v>0</v>
      </c>
      <c r="P16" s="41">
        <f t="shared" si="12"/>
        <v>2409.6</v>
      </c>
      <c r="Q16" s="41">
        <f t="shared" si="12"/>
        <v>2409.6</v>
      </c>
      <c r="R16" s="77">
        <f t="shared" si="12"/>
        <v>0</v>
      </c>
      <c r="S16" s="41">
        <f t="shared" si="12"/>
        <v>2454.6</v>
      </c>
      <c r="T16" s="41">
        <f t="shared" si="12"/>
        <v>2454.6</v>
      </c>
      <c r="U16" s="77">
        <f t="shared" si="12"/>
        <v>0</v>
      </c>
    </row>
    <row r="17" spans="1:21" s="1" customFormat="1" ht="24" hidden="1">
      <c r="A17" s="6" t="s">
        <v>92</v>
      </c>
      <c r="B17" s="2" t="s">
        <v>92</v>
      </c>
      <c r="D17" s="15"/>
      <c r="E17" s="19" t="s">
        <v>93</v>
      </c>
      <c r="F17" s="59">
        <f t="shared" si="2"/>
        <v>346.42599999999999</v>
      </c>
      <c r="G17" s="23">
        <f t="shared" si="5"/>
        <v>362.7</v>
      </c>
      <c r="H17" s="23">
        <f t="shared" si="3"/>
        <v>362.7</v>
      </c>
      <c r="I17" s="31">
        <f t="shared" si="3"/>
        <v>0</v>
      </c>
      <c r="J17" s="23">
        <f t="shared" si="6"/>
        <v>381.12</v>
      </c>
      <c r="K17" s="23">
        <f t="shared" si="4"/>
        <v>381.12</v>
      </c>
      <c r="L17" s="31">
        <f t="shared" si="4"/>
        <v>0</v>
      </c>
      <c r="M17" s="23">
        <f t="shared" ref="M17:U17" si="13">M41+M257+M785+M905+M1049+M1577</f>
        <v>390</v>
      </c>
      <c r="N17" s="23">
        <f t="shared" si="13"/>
        <v>390</v>
      </c>
      <c r="O17" s="31">
        <f t="shared" si="13"/>
        <v>0</v>
      </c>
      <c r="P17" s="23">
        <f t="shared" si="13"/>
        <v>395</v>
      </c>
      <c r="Q17" s="23">
        <f t="shared" si="13"/>
        <v>395</v>
      </c>
      <c r="R17" s="31">
        <f t="shared" si="13"/>
        <v>0</v>
      </c>
      <c r="S17" s="23">
        <f t="shared" si="13"/>
        <v>400</v>
      </c>
      <c r="T17" s="23">
        <f t="shared" si="13"/>
        <v>400</v>
      </c>
      <c r="U17" s="31">
        <f t="shared" si="13"/>
        <v>0</v>
      </c>
    </row>
    <row r="18" spans="1:21" s="1" customFormat="1" ht="12.75" hidden="1">
      <c r="A18" s="6" t="s">
        <v>92</v>
      </c>
      <c r="B18" s="2" t="s">
        <v>92</v>
      </c>
      <c r="D18" s="15"/>
      <c r="E18" s="19" t="s">
        <v>7</v>
      </c>
      <c r="F18" s="59">
        <f t="shared" si="2"/>
        <v>19.090999999999998</v>
      </c>
      <c r="G18" s="23">
        <f t="shared" si="5"/>
        <v>20</v>
      </c>
      <c r="H18" s="23">
        <f t="shared" si="3"/>
        <v>20</v>
      </c>
      <c r="I18" s="31">
        <f t="shared" si="3"/>
        <v>0</v>
      </c>
      <c r="J18" s="23">
        <f t="shared" si="6"/>
        <v>20</v>
      </c>
      <c r="K18" s="23">
        <f t="shared" si="4"/>
        <v>20</v>
      </c>
      <c r="L18" s="31">
        <f t="shared" si="4"/>
        <v>0</v>
      </c>
      <c r="M18" s="23">
        <f t="shared" ref="M18:U18" si="14">M42+M258+M786+M906+M1050+M1578</f>
        <v>25</v>
      </c>
      <c r="N18" s="23">
        <f t="shared" si="14"/>
        <v>25</v>
      </c>
      <c r="O18" s="31">
        <f t="shared" si="14"/>
        <v>0</v>
      </c>
      <c r="P18" s="23">
        <f t="shared" si="14"/>
        <v>25</v>
      </c>
      <c r="Q18" s="23">
        <f t="shared" si="14"/>
        <v>25</v>
      </c>
      <c r="R18" s="31">
        <f t="shared" si="14"/>
        <v>0</v>
      </c>
      <c r="S18" s="23">
        <f t="shared" si="14"/>
        <v>25</v>
      </c>
      <c r="T18" s="23">
        <f t="shared" si="14"/>
        <v>25</v>
      </c>
      <c r="U18" s="31">
        <f t="shared" si="14"/>
        <v>0</v>
      </c>
    </row>
    <row r="19" spans="1:21" s="1" customFormat="1" ht="12.75" hidden="1">
      <c r="A19" s="6" t="s">
        <v>92</v>
      </c>
      <c r="B19" s="2" t="s">
        <v>92</v>
      </c>
      <c r="D19" s="15"/>
      <c r="E19" s="19" t="s">
        <v>6</v>
      </c>
      <c r="F19" s="59">
        <f t="shared" si="2"/>
        <v>209.369</v>
      </c>
      <c r="G19" s="23">
        <f t="shared" si="5"/>
        <v>192.5</v>
      </c>
      <c r="H19" s="23">
        <f t="shared" si="3"/>
        <v>192.5</v>
      </c>
      <c r="I19" s="31">
        <f t="shared" si="3"/>
        <v>0</v>
      </c>
      <c r="J19" s="23">
        <f t="shared" si="6"/>
        <v>192.5</v>
      </c>
      <c r="K19" s="23">
        <f t="shared" si="4"/>
        <v>192.5</v>
      </c>
      <c r="L19" s="31">
        <f t="shared" si="4"/>
        <v>0</v>
      </c>
      <c r="M19" s="23">
        <f t="shared" ref="M19:U19" si="15">M43+M259+M787+M907+M1051+M1579</f>
        <v>199</v>
      </c>
      <c r="N19" s="23">
        <f t="shared" si="15"/>
        <v>199</v>
      </c>
      <c r="O19" s="31">
        <f t="shared" si="15"/>
        <v>0</v>
      </c>
      <c r="P19" s="23">
        <f t="shared" si="15"/>
        <v>199</v>
      </c>
      <c r="Q19" s="23">
        <f t="shared" si="15"/>
        <v>199</v>
      </c>
      <c r="R19" s="31">
        <f t="shared" si="15"/>
        <v>0</v>
      </c>
      <c r="S19" s="23">
        <f t="shared" si="15"/>
        <v>199</v>
      </c>
      <c r="T19" s="23">
        <f t="shared" si="15"/>
        <v>199</v>
      </c>
      <c r="U19" s="31">
        <f t="shared" si="15"/>
        <v>0</v>
      </c>
    </row>
    <row r="20" spans="1:21" s="1" customFormat="1" ht="12.75" hidden="1">
      <c r="A20" s="6" t="s">
        <v>92</v>
      </c>
      <c r="B20" s="2" t="s">
        <v>92</v>
      </c>
      <c r="D20" s="15"/>
      <c r="E20" s="19" t="s">
        <v>94</v>
      </c>
      <c r="F20" s="59">
        <f t="shared" si="2"/>
        <v>12.476999999999999</v>
      </c>
      <c r="G20" s="23">
        <f t="shared" si="5"/>
        <v>23</v>
      </c>
      <c r="H20" s="23">
        <f t="shared" si="3"/>
        <v>23</v>
      </c>
      <c r="I20" s="31">
        <f t="shared" si="3"/>
        <v>0</v>
      </c>
      <c r="J20" s="23">
        <f t="shared" si="6"/>
        <v>23</v>
      </c>
      <c r="K20" s="23">
        <f t="shared" si="4"/>
        <v>23</v>
      </c>
      <c r="L20" s="31">
        <f t="shared" si="4"/>
        <v>0</v>
      </c>
      <c r="M20" s="23">
        <f t="shared" ref="M20:U20" si="16">M44+M260+M788+M908+M1052+M1580</f>
        <v>23</v>
      </c>
      <c r="N20" s="23">
        <f t="shared" si="16"/>
        <v>23</v>
      </c>
      <c r="O20" s="31">
        <f t="shared" si="16"/>
        <v>0</v>
      </c>
      <c r="P20" s="23">
        <f t="shared" si="16"/>
        <v>23</v>
      </c>
      <c r="Q20" s="23">
        <f t="shared" si="16"/>
        <v>23</v>
      </c>
      <c r="R20" s="31">
        <f t="shared" si="16"/>
        <v>0</v>
      </c>
      <c r="S20" s="23">
        <f t="shared" si="16"/>
        <v>23</v>
      </c>
      <c r="T20" s="23">
        <f t="shared" si="16"/>
        <v>23</v>
      </c>
      <c r="U20" s="31">
        <f t="shared" si="16"/>
        <v>0</v>
      </c>
    </row>
    <row r="21" spans="1:21" s="1" customFormat="1" ht="12.75" hidden="1">
      <c r="A21" s="6" t="s">
        <v>92</v>
      </c>
      <c r="B21" s="2" t="s">
        <v>92</v>
      </c>
      <c r="D21" s="15"/>
      <c r="E21" s="19" t="s">
        <v>5</v>
      </c>
      <c r="F21" s="59">
        <f t="shared" si="2"/>
        <v>0</v>
      </c>
      <c r="G21" s="23">
        <f t="shared" si="5"/>
        <v>0</v>
      </c>
      <c r="H21" s="23">
        <f t="shared" si="3"/>
        <v>0</v>
      </c>
      <c r="I21" s="31">
        <f t="shared" si="3"/>
        <v>0</v>
      </c>
      <c r="J21" s="23">
        <f t="shared" si="6"/>
        <v>0</v>
      </c>
      <c r="K21" s="23">
        <f t="shared" si="4"/>
        <v>0</v>
      </c>
      <c r="L21" s="31">
        <f t="shared" si="4"/>
        <v>0</v>
      </c>
      <c r="M21" s="23">
        <f t="shared" ref="M21:U21" si="17">M45+M261+M789+M909+M1053+M1581</f>
        <v>0</v>
      </c>
      <c r="N21" s="23">
        <f t="shared" si="17"/>
        <v>0</v>
      </c>
      <c r="O21" s="31">
        <f t="shared" si="17"/>
        <v>0</v>
      </c>
      <c r="P21" s="23">
        <f t="shared" si="17"/>
        <v>0</v>
      </c>
      <c r="Q21" s="23">
        <f t="shared" si="17"/>
        <v>0</v>
      </c>
      <c r="R21" s="31">
        <f t="shared" si="17"/>
        <v>0</v>
      </c>
      <c r="S21" s="23">
        <f t="shared" si="17"/>
        <v>0</v>
      </c>
      <c r="T21" s="23">
        <f t="shared" si="17"/>
        <v>0</v>
      </c>
      <c r="U21" s="31">
        <f t="shared" si="17"/>
        <v>0</v>
      </c>
    </row>
    <row r="22" spans="1:21" s="1" customFormat="1" ht="24" hidden="1">
      <c r="A22" s="6" t="s">
        <v>92</v>
      </c>
      <c r="B22" s="2" t="s">
        <v>92</v>
      </c>
      <c r="D22" s="15"/>
      <c r="E22" s="19" t="s">
        <v>108</v>
      </c>
      <c r="F22" s="59">
        <f t="shared" si="2"/>
        <v>9.17</v>
      </c>
      <c r="G22" s="23">
        <f t="shared" si="5"/>
        <v>0</v>
      </c>
      <c r="H22" s="23">
        <f t="shared" si="3"/>
        <v>0</v>
      </c>
      <c r="I22" s="31">
        <f t="shared" si="3"/>
        <v>0</v>
      </c>
      <c r="J22" s="23">
        <f t="shared" si="6"/>
        <v>0</v>
      </c>
      <c r="K22" s="23">
        <f t="shared" si="4"/>
        <v>0</v>
      </c>
      <c r="L22" s="31">
        <f t="shared" si="4"/>
        <v>0</v>
      </c>
      <c r="M22" s="23">
        <f t="shared" ref="M22:U22" si="18">M46+M262+M790+M910+M1054+M1582</f>
        <v>0</v>
      </c>
      <c r="N22" s="23">
        <f t="shared" si="18"/>
        <v>0</v>
      </c>
      <c r="O22" s="31">
        <f t="shared" si="18"/>
        <v>0</v>
      </c>
      <c r="P22" s="23">
        <f t="shared" si="18"/>
        <v>0</v>
      </c>
      <c r="Q22" s="23">
        <f t="shared" si="18"/>
        <v>0</v>
      </c>
      <c r="R22" s="31">
        <f t="shared" si="18"/>
        <v>0</v>
      </c>
      <c r="S22" s="23">
        <f t="shared" si="18"/>
        <v>0</v>
      </c>
      <c r="T22" s="23">
        <f t="shared" si="18"/>
        <v>0</v>
      </c>
      <c r="U22" s="31">
        <f t="shared" si="18"/>
        <v>0</v>
      </c>
    </row>
    <row r="23" spans="1:21" s="1" customFormat="1" ht="24" hidden="1">
      <c r="A23" s="6" t="s">
        <v>92</v>
      </c>
      <c r="B23" s="2" t="s">
        <v>92</v>
      </c>
      <c r="D23" s="15"/>
      <c r="E23" s="19" t="s">
        <v>111</v>
      </c>
      <c r="F23" s="59">
        <f t="shared" si="2"/>
        <v>85.646999999999991</v>
      </c>
      <c r="G23" s="23">
        <f t="shared" si="5"/>
        <v>145.6</v>
      </c>
      <c r="H23" s="23">
        <f t="shared" si="3"/>
        <v>145.6</v>
      </c>
      <c r="I23" s="31">
        <f t="shared" si="3"/>
        <v>0</v>
      </c>
      <c r="J23" s="23">
        <f t="shared" si="6"/>
        <v>145.6</v>
      </c>
      <c r="K23" s="23">
        <f t="shared" si="4"/>
        <v>145.6</v>
      </c>
      <c r="L23" s="31">
        <f t="shared" si="4"/>
        <v>0</v>
      </c>
      <c r="M23" s="23">
        <f t="shared" ref="M23:U23" si="19">M47+M263+M791+M911+M1055+M1583</f>
        <v>145.6</v>
      </c>
      <c r="N23" s="23">
        <f t="shared" si="19"/>
        <v>145.6</v>
      </c>
      <c r="O23" s="31">
        <f t="shared" si="19"/>
        <v>0</v>
      </c>
      <c r="P23" s="23">
        <f t="shared" si="19"/>
        <v>145.6</v>
      </c>
      <c r="Q23" s="23">
        <f t="shared" si="19"/>
        <v>145.6</v>
      </c>
      <c r="R23" s="31">
        <f t="shared" si="19"/>
        <v>0</v>
      </c>
      <c r="S23" s="23">
        <f t="shared" si="19"/>
        <v>145.6</v>
      </c>
      <c r="T23" s="23">
        <f t="shared" si="19"/>
        <v>145.6</v>
      </c>
      <c r="U23" s="31">
        <f t="shared" si="19"/>
        <v>0</v>
      </c>
    </row>
    <row r="24" spans="1:21" s="1" customFormat="1" ht="24" hidden="1">
      <c r="A24" s="6" t="s">
        <v>92</v>
      </c>
      <c r="B24" s="2" t="s">
        <v>92</v>
      </c>
      <c r="D24" s="15"/>
      <c r="E24" s="19" t="s">
        <v>95</v>
      </c>
      <c r="F24" s="59">
        <f t="shared" si="2"/>
        <v>2314.056</v>
      </c>
      <c r="G24" s="23">
        <f t="shared" si="5"/>
        <v>2119.2730000000001</v>
      </c>
      <c r="H24" s="23">
        <f t="shared" si="3"/>
        <v>1666.2990000000002</v>
      </c>
      <c r="I24" s="31">
        <f t="shared" si="3"/>
        <v>452.97399999999999</v>
      </c>
      <c r="J24" s="23">
        <f t="shared" si="6"/>
        <v>1755.1290000000001</v>
      </c>
      <c r="K24" s="23">
        <f t="shared" si="4"/>
        <v>1470.91</v>
      </c>
      <c r="L24" s="31">
        <f t="shared" si="4"/>
        <v>284.21899999999999</v>
      </c>
      <c r="M24" s="23">
        <f t="shared" ref="M24:U24" si="20">M48+M264+M792+M912+M1056+M1584</f>
        <v>1606</v>
      </c>
      <c r="N24" s="23">
        <f t="shared" si="20"/>
        <v>1606</v>
      </c>
      <c r="O24" s="31">
        <f t="shared" si="20"/>
        <v>0</v>
      </c>
      <c r="P24" s="23">
        <f t="shared" si="20"/>
        <v>1622</v>
      </c>
      <c r="Q24" s="23">
        <f t="shared" si="20"/>
        <v>1622</v>
      </c>
      <c r="R24" s="31">
        <f t="shared" si="20"/>
        <v>0</v>
      </c>
      <c r="S24" s="23">
        <f t="shared" si="20"/>
        <v>1662</v>
      </c>
      <c r="T24" s="23">
        <f t="shared" si="20"/>
        <v>1662</v>
      </c>
      <c r="U24" s="31">
        <f t="shared" si="20"/>
        <v>0</v>
      </c>
    </row>
    <row r="25" spans="1:21" ht="15" customHeight="1">
      <c r="A25" s="57" t="str">
        <f t="shared" ref="A25:A36" si="21">IF((F25+G25+J25)&gt;0,"a","b")</f>
        <v>a</v>
      </c>
      <c r="B25" s="57" t="s">
        <v>92</v>
      </c>
      <c r="D25" s="58"/>
      <c r="E25" s="49" t="s">
        <v>109</v>
      </c>
      <c r="F25" s="41">
        <f t="shared" si="2"/>
        <v>21.178999999999998</v>
      </c>
      <c r="G25" s="41">
        <f t="shared" si="5"/>
        <v>16.600000000000001</v>
      </c>
      <c r="H25" s="41">
        <f t="shared" si="3"/>
        <v>16.600000000000001</v>
      </c>
      <c r="I25" s="77">
        <f t="shared" si="3"/>
        <v>0</v>
      </c>
      <c r="J25" s="41">
        <f t="shared" si="6"/>
        <v>31.6</v>
      </c>
      <c r="K25" s="41">
        <f t="shared" si="4"/>
        <v>31.6</v>
      </c>
      <c r="L25" s="77">
        <f t="shared" si="4"/>
        <v>0</v>
      </c>
      <c r="M25" s="41">
        <f t="shared" ref="M25:U25" si="22">M49+M265+M793+M913+M1057+M1585</f>
        <v>0</v>
      </c>
      <c r="N25" s="41">
        <f t="shared" si="22"/>
        <v>0</v>
      </c>
      <c r="O25" s="77">
        <f t="shared" si="22"/>
        <v>0</v>
      </c>
      <c r="P25" s="41">
        <f t="shared" si="22"/>
        <v>0</v>
      </c>
      <c r="Q25" s="41">
        <f t="shared" si="22"/>
        <v>0</v>
      </c>
      <c r="R25" s="77">
        <f t="shared" si="22"/>
        <v>0</v>
      </c>
      <c r="S25" s="41">
        <f t="shared" si="22"/>
        <v>0</v>
      </c>
      <c r="T25" s="41">
        <f t="shared" si="22"/>
        <v>0</v>
      </c>
      <c r="U25" s="77">
        <f t="shared" si="22"/>
        <v>0</v>
      </c>
    </row>
    <row r="26" spans="1:21" ht="15" customHeight="1">
      <c r="A26" s="57" t="str">
        <f t="shared" si="21"/>
        <v>a</v>
      </c>
      <c r="B26" s="57" t="s">
        <v>92</v>
      </c>
      <c r="D26" s="58"/>
      <c r="E26" s="49" t="s">
        <v>97</v>
      </c>
      <c r="F26" s="41">
        <f t="shared" si="2"/>
        <v>6961.1959999999999</v>
      </c>
      <c r="G26" s="41">
        <f t="shared" si="5"/>
        <v>9105.42</v>
      </c>
      <c r="H26" s="41">
        <f t="shared" si="3"/>
        <v>8926.42</v>
      </c>
      <c r="I26" s="77">
        <f t="shared" si="3"/>
        <v>179</v>
      </c>
      <c r="J26" s="41">
        <f t="shared" si="6"/>
        <v>9085.25</v>
      </c>
      <c r="K26" s="41">
        <f t="shared" si="4"/>
        <v>8893.75</v>
      </c>
      <c r="L26" s="77">
        <f t="shared" si="4"/>
        <v>191.5</v>
      </c>
      <c r="M26" s="41">
        <f>M50+M266+M794+M914+M1058+M1586</f>
        <v>9143.5</v>
      </c>
      <c r="N26" s="41">
        <f t="shared" ref="N26:U26" si="23">N50+N266+N794+N914+N1058+N1586</f>
        <v>8952</v>
      </c>
      <c r="O26" s="77">
        <f t="shared" si="23"/>
        <v>191.5</v>
      </c>
      <c r="P26" s="41">
        <f t="shared" si="23"/>
        <v>9252.5</v>
      </c>
      <c r="Q26" s="41">
        <f t="shared" si="23"/>
        <v>9061</v>
      </c>
      <c r="R26" s="77">
        <f t="shared" si="23"/>
        <v>191.5</v>
      </c>
      <c r="S26" s="41">
        <f t="shared" si="23"/>
        <v>9351.5</v>
      </c>
      <c r="T26" s="41">
        <f t="shared" si="23"/>
        <v>9160</v>
      </c>
      <c r="U26" s="77">
        <f t="shared" si="23"/>
        <v>191.5</v>
      </c>
    </row>
    <row r="27" spans="1:21" s="1" customFormat="1" ht="12.75" hidden="1">
      <c r="A27" s="1" t="str">
        <f t="shared" si="21"/>
        <v>b</v>
      </c>
      <c r="B27" s="2" t="s">
        <v>92</v>
      </c>
      <c r="D27" s="15"/>
      <c r="E27" s="18" t="s">
        <v>98</v>
      </c>
      <c r="F27" s="43">
        <f t="shared" si="2"/>
        <v>0</v>
      </c>
      <c r="G27" s="24">
        <f t="shared" si="5"/>
        <v>0</v>
      </c>
      <c r="H27" s="24">
        <f t="shared" si="3"/>
        <v>0</v>
      </c>
      <c r="I27" s="32">
        <f t="shared" si="3"/>
        <v>0</v>
      </c>
      <c r="J27" s="24">
        <f t="shared" si="6"/>
        <v>0</v>
      </c>
      <c r="K27" s="24">
        <f t="shared" si="4"/>
        <v>0</v>
      </c>
      <c r="L27" s="32">
        <f t="shared" si="4"/>
        <v>0</v>
      </c>
      <c r="M27" s="24">
        <f t="shared" ref="M27:U27" si="24">M51+M267+M795+M915+M1059+M1587</f>
        <v>0</v>
      </c>
      <c r="N27" s="24">
        <f t="shared" si="24"/>
        <v>0</v>
      </c>
      <c r="O27" s="32">
        <f t="shared" si="24"/>
        <v>0</v>
      </c>
      <c r="P27" s="24">
        <f t="shared" si="24"/>
        <v>0</v>
      </c>
      <c r="Q27" s="24">
        <f t="shared" si="24"/>
        <v>0</v>
      </c>
      <c r="R27" s="32">
        <f t="shared" si="24"/>
        <v>0</v>
      </c>
      <c r="S27" s="24">
        <f t="shared" si="24"/>
        <v>0</v>
      </c>
      <c r="T27" s="24">
        <f t="shared" si="24"/>
        <v>0</v>
      </c>
      <c r="U27" s="32">
        <f t="shared" si="24"/>
        <v>0</v>
      </c>
    </row>
    <row r="28" spans="1:21" ht="15" customHeight="1">
      <c r="A28" s="57" t="str">
        <f t="shared" si="21"/>
        <v>a</v>
      </c>
      <c r="B28" s="57" t="s">
        <v>92</v>
      </c>
      <c r="D28" s="58"/>
      <c r="E28" s="49" t="s">
        <v>99</v>
      </c>
      <c r="F28" s="41">
        <f t="shared" si="2"/>
        <v>847.0809999999999</v>
      </c>
      <c r="G28" s="41">
        <f t="shared" si="5"/>
        <v>998.07200000000012</v>
      </c>
      <c r="H28" s="41">
        <f t="shared" si="3"/>
        <v>948.07200000000012</v>
      </c>
      <c r="I28" s="77">
        <f t="shared" si="3"/>
        <v>50</v>
      </c>
      <c r="J28" s="41">
        <f t="shared" si="6"/>
        <v>1041.5999999999999</v>
      </c>
      <c r="K28" s="41">
        <f t="shared" si="4"/>
        <v>991.6</v>
      </c>
      <c r="L28" s="77">
        <f t="shared" si="4"/>
        <v>50</v>
      </c>
      <c r="M28" s="41">
        <f t="shared" ref="M28:U28" si="25">M52+M268+M796+M916+M1060+M1588</f>
        <v>1091</v>
      </c>
      <c r="N28" s="41">
        <f t="shared" si="25"/>
        <v>1041</v>
      </c>
      <c r="O28" s="41">
        <f t="shared" si="25"/>
        <v>50</v>
      </c>
      <c r="P28" s="41">
        <f t="shared" si="25"/>
        <v>1170</v>
      </c>
      <c r="Q28" s="41">
        <f t="shared" si="25"/>
        <v>1120</v>
      </c>
      <c r="R28" s="77">
        <f t="shared" si="25"/>
        <v>50</v>
      </c>
      <c r="S28" s="41">
        <f t="shared" si="25"/>
        <v>1237</v>
      </c>
      <c r="T28" s="41">
        <f t="shared" si="25"/>
        <v>1187</v>
      </c>
      <c r="U28" s="77">
        <f t="shared" si="25"/>
        <v>50</v>
      </c>
    </row>
    <row r="29" spans="1:21" ht="15" customHeight="1">
      <c r="A29" s="57" t="str">
        <f t="shared" si="21"/>
        <v>a</v>
      </c>
      <c r="B29" s="57" t="s">
        <v>92</v>
      </c>
      <c r="D29" s="58"/>
      <c r="E29" s="49" t="s">
        <v>100</v>
      </c>
      <c r="F29" s="41">
        <f t="shared" si="2"/>
        <v>504.82</v>
      </c>
      <c r="G29" s="41">
        <f t="shared" si="5"/>
        <v>643.02300000000002</v>
      </c>
      <c r="H29" s="41">
        <f t="shared" si="3"/>
        <v>638.02300000000002</v>
      </c>
      <c r="I29" s="77">
        <f t="shared" si="3"/>
        <v>5</v>
      </c>
      <c r="J29" s="41">
        <f t="shared" si="6"/>
        <v>603.5</v>
      </c>
      <c r="K29" s="41">
        <f t="shared" si="4"/>
        <v>598.5</v>
      </c>
      <c r="L29" s="77">
        <f t="shared" si="4"/>
        <v>5</v>
      </c>
      <c r="M29" s="41">
        <f t="shared" ref="M29:U29" si="26">M53+M269+M797+M917+M1061+M1589</f>
        <v>643</v>
      </c>
      <c r="N29" s="41">
        <f t="shared" si="26"/>
        <v>638</v>
      </c>
      <c r="O29" s="41">
        <f t="shared" si="26"/>
        <v>5</v>
      </c>
      <c r="P29" s="41">
        <f t="shared" si="26"/>
        <v>713</v>
      </c>
      <c r="Q29" s="41">
        <f t="shared" si="26"/>
        <v>708</v>
      </c>
      <c r="R29" s="77">
        <f t="shared" si="26"/>
        <v>5</v>
      </c>
      <c r="S29" s="41">
        <f t="shared" si="26"/>
        <v>739</v>
      </c>
      <c r="T29" s="41">
        <f t="shared" si="26"/>
        <v>734</v>
      </c>
      <c r="U29" s="77">
        <f t="shared" si="26"/>
        <v>5</v>
      </c>
    </row>
    <row r="30" spans="1:21" ht="15" customHeight="1">
      <c r="A30" s="57" t="str">
        <f t="shared" si="21"/>
        <v>a</v>
      </c>
      <c r="B30" s="57" t="str">
        <f t="shared" ref="B30:B36" si="27">IF((F30+G30+J30)&gt;0,"a","b")</f>
        <v>a</v>
      </c>
      <c r="D30" s="58"/>
      <c r="E30" s="47" t="s">
        <v>1</v>
      </c>
      <c r="F30" s="44">
        <f t="shared" si="2"/>
        <v>15748.846</v>
      </c>
      <c r="G30" s="44">
        <f t="shared" si="5"/>
        <v>12274.123</v>
      </c>
      <c r="H30" s="44">
        <f t="shared" si="3"/>
        <v>1045.932</v>
      </c>
      <c r="I30" s="76">
        <f t="shared" si="3"/>
        <v>11228.190999999997</v>
      </c>
      <c r="J30" s="44">
        <f t="shared" si="6"/>
        <v>874.15</v>
      </c>
      <c r="K30" s="44">
        <f t="shared" si="4"/>
        <v>874.15</v>
      </c>
      <c r="L30" s="76">
        <f t="shared" si="4"/>
        <v>0</v>
      </c>
      <c r="M30" s="44">
        <f>M54+M270+M798+M918+M1062+M1590</f>
        <v>1315</v>
      </c>
      <c r="N30" s="44">
        <f t="shared" ref="N30:U30" si="28">N54+N270+N798+N918+N1062+N1590</f>
        <v>1315</v>
      </c>
      <c r="O30" s="76">
        <f t="shared" si="28"/>
        <v>0</v>
      </c>
      <c r="P30" s="44">
        <f t="shared" si="28"/>
        <v>1906</v>
      </c>
      <c r="Q30" s="44">
        <f t="shared" si="28"/>
        <v>1906</v>
      </c>
      <c r="R30" s="76">
        <f t="shared" si="28"/>
        <v>0</v>
      </c>
      <c r="S30" s="44">
        <f t="shared" si="28"/>
        <v>2665.5</v>
      </c>
      <c r="T30" s="44">
        <f t="shared" si="28"/>
        <v>2665.5</v>
      </c>
      <c r="U30" s="76">
        <f t="shared" si="28"/>
        <v>0</v>
      </c>
    </row>
    <row r="31" spans="1:21" s="2" customFormat="1" ht="12" hidden="1">
      <c r="A31" s="2" t="str">
        <f t="shared" si="21"/>
        <v>b</v>
      </c>
      <c r="B31" s="2" t="str">
        <f t="shared" si="27"/>
        <v>b</v>
      </c>
      <c r="D31" s="15"/>
      <c r="E31" s="17" t="s">
        <v>110</v>
      </c>
      <c r="F31" s="42">
        <f t="shared" si="2"/>
        <v>0</v>
      </c>
      <c r="G31" s="25">
        <f t="shared" si="5"/>
        <v>0</v>
      </c>
      <c r="H31" s="25">
        <f t="shared" si="3"/>
        <v>0</v>
      </c>
      <c r="I31" s="33">
        <f t="shared" si="3"/>
        <v>0</v>
      </c>
      <c r="J31" s="25">
        <f t="shared" si="6"/>
        <v>0</v>
      </c>
      <c r="K31" s="25">
        <f t="shared" si="4"/>
        <v>0</v>
      </c>
      <c r="L31" s="33">
        <f t="shared" si="4"/>
        <v>0</v>
      </c>
      <c r="M31" s="25">
        <f t="shared" ref="M31:U31" si="29">M55+M271+M799+M919+M1063+M1591</f>
        <v>0</v>
      </c>
      <c r="N31" s="25">
        <f t="shared" si="29"/>
        <v>0</v>
      </c>
      <c r="O31" s="33">
        <f t="shared" si="29"/>
        <v>0</v>
      </c>
      <c r="P31" s="25">
        <f t="shared" si="29"/>
        <v>0</v>
      </c>
      <c r="Q31" s="25">
        <f t="shared" si="29"/>
        <v>0</v>
      </c>
      <c r="R31" s="33">
        <f t="shared" si="29"/>
        <v>0</v>
      </c>
      <c r="S31" s="25">
        <f t="shared" si="29"/>
        <v>0</v>
      </c>
      <c r="T31" s="25">
        <f t="shared" si="29"/>
        <v>0</v>
      </c>
      <c r="U31" s="33">
        <f t="shared" si="29"/>
        <v>0</v>
      </c>
    </row>
    <row r="32" spans="1:21" ht="15" customHeight="1" thickBot="1">
      <c r="A32" s="57" t="str">
        <f t="shared" si="21"/>
        <v>a</v>
      </c>
      <c r="B32" s="57" t="str">
        <f t="shared" si="27"/>
        <v>a</v>
      </c>
      <c r="D32" s="78"/>
      <c r="E32" s="79" t="s">
        <v>18</v>
      </c>
      <c r="F32" s="80">
        <f t="shared" si="2"/>
        <v>107.76</v>
      </c>
      <c r="G32" s="80">
        <f t="shared" si="5"/>
        <v>107.8</v>
      </c>
      <c r="H32" s="80">
        <f t="shared" si="3"/>
        <v>107.8</v>
      </c>
      <c r="I32" s="81">
        <f t="shared" si="3"/>
        <v>0</v>
      </c>
      <c r="J32" s="80">
        <f t="shared" si="6"/>
        <v>107.8</v>
      </c>
      <c r="K32" s="80">
        <f t="shared" si="4"/>
        <v>107.8</v>
      </c>
      <c r="L32" s="81">
        <f t="shared" si="4"/>
        <v>0</v>
      </c>
      <c r="M32" s="80">
        <f t="shared" ref="M32:U32" si="30">M56+M272+M800+M920+M1064+M1592</f>
        <v>0</v>
      </c>
      <c r="N32" s="80">
        <f t="shared" si="30"/>
        <v>0</v>
      </c>
      <c r="O32" s="81">
        <f t="shared" si="30"/>
        <v>0</v>
      </c>
      <c r="P32" s="80">
        <f t="shared" si="30"/>
        <v>0</v>
      </c>
      <c r="Q32" s="80">
        <f t="shared" si="30"/>
        <v>0</v>
      </c>
      <c r="R32" s="81">
        <f t="shared" si="30"/>
        <v>0</v>
      </c>
      <c r="S32" s="80">
        <f t="shared" si="30"/>
        <v>0</v>
      </c>
      <c r="T32" s="80">
        <f t="shared" si="30"/>
        <v>0</v>
      </c>
      <c r="U32" s="81">
        <f t="shared" si="30"/>
        <v>0</v>
      </c>
    </row>
    <row r="33" spans="1:22" ht="15" customHeight="1" thickBot="1">
      <c r="A33" s="57" t="str">
        <f t="shared" si="21"/>
        <v>a</v>
      </c>
      <c r="B33" s="57" t="str">
        <f t="shared" si="27"/>
        <v>a</v>
      </c>
      <c r="C33" s="57" t="s">
        <v>16</v>
      </c>
      <c r="D33" s="67" t="s">
        <v>8</v>
      </c>
      <c r="E33" s="68" t="s">
        <v>31</v>
      </c>
      <c r="F33" s="69">
        <f t="shared" ref="F33:I56" si="31">F57+F153</f>
        <v>5581.1880000000001</v>
      </c>
      <c r="G33" s="69">
        <f t="shared" si="31"/>
        <v>5459.2679999999991</v>
      </c>
      <c r="H33" s="69">
        <f t="shared" si="31"/>
        <v>5459.2679999999991</v>
      </c>
      <c r="I33" s="70">
        <f t="shared" si="31"/>
        <v>0</v>
      </c>
      <c r="J33" s="69">
        <f t="shared" ref="J33:L56" si="32">J57+J153</f>
        <v>5635.366</v>
      </c>
      <c r="K33" s="69">
        <f t="shared" si="32"/>
        <v>5635.366</v>
      </c>
      <c r="L33" s="70">
        <f t="shared" si="32"/>
        <v>0</v>
      </c>
      <c r="M33" s="69">
        <f t="shared" ref="M33:U33" si="33">M57+M153</f>
        <v>5677.1</v>
      </c>
      <c r="N33" s="69">
        <f t="shared" si="33"/>
        <v>5677.1</v>
      </c>
      <c r="O33" s="70">
        <f t="shared" si="33"/>
        <v>0</v>
      </c>
      <c r="P33" s="69">
        <f t="shared" si="33"/>
        <v>5804.1</v>
      </c>
      <c r="Q33" s="69">
        <f t="shared" si="33"/>
        <v>5804.1</v>
      </c>
      <c r="R33" s="70">
        <f t="shared" si="33"/>
        <v>0</v>
      </c>
      <c r="S33" s="69">
        <f t="shared" si="33"/>
        <v>5937.1</v>
      </c>
      <c r="T33" s="69">
        <f t="shared" si="33"/>
        <v>5937.1</v>
      </c>
      <c r="U33" s="70">
        <f t="shared" si="33"/>
        <v>0</v>
      </c>
      <c r="V33" s="91">
        <f>V57+V153</f>
        <v>461300</v>
      </c>
    </row>
    <row r="34" spans="1:22" ht="15" customHeight="1">
      <c r="A34" s="57" t="str">
        <f t="shared" si="21"/>
        <v>a</v>
      </c>
      <c r="B34" s="57" t="str">
        <f t="shared" si="27"/>
        <v>a</v>
      </c>
      <c r="D34" s="58"/>
      <c r="E34" s="71" t="s">
        <v>4</v>
      </c>
      <c r="F34" s="72">
        <f t="shared" si="31"/>
        <v>142</v>
      </c>
      <c r="G34" s="74">
        <f t="shared" si="31"/>
        <v>155</v>
      </c>
      <c r="H34" s="72">
        <v>155</v>
      </c>
      <c r="I34" s="73">
        <f t="shared" si="31"/>
        <v>0</v>
      </c>
      <c r="J34" s="74">
        <f t="shared" si="32"/>
        <v>160</v>
      </c>
      <c r="K34" s="74">
        <f t="shared" si="32"/>
        <v>160</v>
      </c>
      <c r="L34" s="75">
        <f t="shared" si="32"/>
        <v>0</v>
      </c>
      <c r="M34" s="72">
        <f t="shared" ref="M34:U34" si="34">M58+M154</f>
        <v>130</v>
      </c>
      <c r="N34" s="72">
        <f t="shared" si="34"/>
        <v>130</v>
      </c>
      <c r="O34" s="73">
        <f t="shared" si="34"/>
        <v>0</v>
      </c>
      <c r="P34" s="72">
        <f t="shared" si="34"/>
        <v>130</v>
      </c>
      <c r="Q34" s="72">
        <f t="shared" si="34"/>
        <v>130</v>
      </c>
      <c r="R34" s="73">
        <f t="shared" si="34"/>
        <v>0</v>
      </c>
      <c r="S34" s="72">
        <f t="shared" si="34"/>
        <v>130</v>
      </c>
      <c r="T34" s="72">
        <f t="shared" si="34"/>
        <v>130</v>
      </c>
      <c r="U34" s="73">
        <f t="shared" si="34"/>
        <v>0</v>
      </c>
    </row>
    <row r="35" spans="1:22" ht="15" customHeight="1">
      <c r="A35" s="57" t="str">
        <f t="shared" si="21"/>
        <v>a</v>
      </c>
      <c r="B35" s="57" t="str">
        <f t="shared" si="27"/>
        <v>a</v>
      </c>
      <c r="D35" s="58"/>
      <c r="E35" s="47" t="s">
        <v>0</v>
      </c>
      <c r="F35" s="44">
        <f t="shared" si="31"/>
        <v>4823.2950000000001</v>
      </c>
      <c r="G35" s="44">
        <f t="shared" si="31"/>
        <v>5281.2680000000009</v>
      </c>
      <c r="H35" s="44">
        <f t="shared" si="31"/>
        <v>5281.2680000000009</v>
      </c>
      <c r="I35" s="76">
        <f t="shared" si="31"/>
        <v>0</v>
      </c>
      <c r="J35" s="44">
        <f t="shared" si="32"/>
        <v>5477.5660000000007</v>
      </c>
      <c r="K35" s="44">
        <f t="shared" si="32"/>
        <v>5477.5660000000007</v>
      </c>
      <c r="L35" s="76">
        <f t="shared" si="32"/>
        <v>0</v>
      </c>
      <c r="M35" s="44">
        <f t="shared" ref="M35:U35" si="35">M59+M155</f>
        <v>5637.1</v>
      </c>
      <c r="N35" s="44">
        <f t="shared" si="35"/>
        <v>5637.1</v>
      </c>
      <c r="O35" s="76">
        <f t="shared" si="35"/>
        <v>0</v>
      </c>
      <c r="P35" s="44">
        <f t="shared" si="35"/>
        <v>5784.1</v>
      </c>
      <c r="Q35" s="44">
        <f t="shared" si="35"/>
        <v>5784.1</v>
      </c>
      <c r="R35" s="76">
        <f t="shared" si="35"/>
        <v>0</v>
      </c>
      <c r="S35" s="44">
        <f t="shared" si="35"/>
        <v>5917.1</v>
      </c>
      <c r="T35" s="44">
        <f t="shared" si="35"/>
        <v>5917.1</v>
      </c>
      <c r="U35" s="76">
        <f t="shared" si="35"/>
        <v>0</v>
      </c>
    </row>
    <row r="36" spans="1:22" ht="15" customHeight="1">
      <c r="A36" s="57" t="str">
        <f t="shared" si="21"/>
        <v>a</v>
      </c>
      <c r="B36" s="57" t="str">
        <f t="shared" si="27"/>
        <v>a</v>
      </c>
      <c r="D36" s="58"/>
      <c r="E36" s="49" t="s">
        <v>101</v>
      </c>
      <c r="F36" s="41">
        <f t="shared" si="31"/>
        <v>3666.7109999999998</v>
      </c>
      <c r="G36" s="41">
        <f t="shared" si="31"/>
        <v>3982.5279999999998</v>
      </c>
      <c r="H36" s="41">
        <f t="shared" si="31"/>
        <v>3982.5279999999998</v>
      </c>
      <c r="I36" s="77">
        <f t="shared" si="31"/>
        <v>0</v>
      </c>
      <c r="J36" s="41">
        <f t="shared" si="32"/>
        <v>4153.8360000000002</v>
      </c>
      <c r="K36" s="41">
        <f t="shared" si="32"/>
        <v>4153.8360000000002</v>
      </c>
      <c r="L36" s="77">
        <f t="shared" si="32"/>
        <v>0</v>
      </c>
      <c r="M36" s="41">
        <f t="shared" ref="M36:U36" si="36">M60+M156</f>
        <v>4283</v>
      </c>
      <c r="N36" s="41">
        <f t="shared" si="36"/>
        <v>4283</v>
      </c>
      <c r="O36" s="77">
        <f t="shared" si="36"/>
        <v>0</v>
      </c>
      <c r="P36" s="41">
        <f t="shared" si="36"/>
        <v>4405</v>
      </c>
      <c r="Q36" s="41">
        <f t="shared" si="36"/>
        <v>4405</v>
      </c>
      <c r="R36" s="77">
        <f t="shared" si="36"/>
        <v>0</v>
      </c>
      <c r="S36" s="41">
        <f t="shared" si="36"/>
        <v>4528</v>
      </c>
      <c r="T36" s="41">
        <f t="shared" si="36"/>
        <v>4528</v>
      </c>
      <c r="U36" s="77">
        <f t="shared" si="36"/>
        <v>0</v>
      </c>
    </row>
    <row r="37" spans="1:22" s="3" customFormat="1" ht="12.75" hidden="1">
      <c r="A37" s="2" t="s">
        <v>92</v>
      </c>
      <c r="B37" s="2" t="s">
        <v>92</v>
      </c>
      <c r="D37" s="15"/>
      <c r="E37" s="19" t="s">
        <v>107</v>
      </c>
      <c r="F37" s="59">
        <f t="shared" si="31"/>
        <v>3535.2659999999996</v>
      </c>
      <c r="G37" s="23">
        <f t="shared" si="31"/>
        <v>3977.5279999999998</v>
      </c>
      <c r="H37" s="23">
        <f t="shared" si="31"/>
        <v>3977.5279999999998</v>
      </c>
      <c r="I37" s="31">
        <f t="shared" si="31"/>
        <v>0</v>
      </c>
      <c r="J37" s="23">
        <f t="shared" si="32"/>
        <v>4126.8360000000002</v>
      </c>
      <c r="K37" s="23">
        <f t="shared" si="32"/>
        <v>4126.8360000000002</v>
      </c>
      <c r="L37" s="31">
        <f t="shared" si="32"/>
        <v>0</v>
      </c>
      <c r="M37" s="23">
        <f t="shared" ref="M37:U37" si="37">M61+M157</f>
        <v>4250</v>
      </c>
      <c r="N37" s="23">
        <f t="shared" si="37"/>
        <v>4250</v>
      </c>
      <c r="O37" s="31">
        <f t="shared" si="37"/>
        <v>0</v>
      </c>
      <c r="P37" s="23">
        <f t="shared" si="37"/>
        <v>4372</v>
      </c>
      <c r="Q37" s="23">
        <f t="shared" si="37"/>
        <v>4372</v>
      </c>
      <c r="R37" s="31">
        <f t="shared" si="37"/>
        <v>0</v>
      </c>
      <c r="S37" s="23">
        <f t="shared" si="37"/>
        <v>4495</v>
      </c>
      <c r="T37" s="23">
        <f t="shared" si="37"/>
        <v>4495</v>
      </c>
      <c r="U37" s="31">
        <f t="shared" si="37"/>
        <v>0</v>
      </c>
    </row>
    <row r="38" spans="1:22" s="3" customFormat="1" ht="12.75" hidden="1">
      <c r="A38" s="2" t="s">
        <v>92</v>
      </c>
      <c r="B38" s="2" t="s">
        <v>92</v>
      </c>
      <c r="D38" s="15"/>
      <c r="E38" s="19" t="s">
        <v>106</v>
      </c>
      <c r="F38" s="59">
        <f t="shared" si="31"/>
        <v>130.6</v>
      </c>
      <c r="G38" s="23">
        <f t="shared" si="31"/>
        <v>0</v>
      </c>
      <c r="H38" s="23">
        <f t="shared" si="31"/>
        <v>0</v>
      </c>
      <c r="I38" s="31">
        <f t="shared" si="31"/>
        <v>0</v>
      </c>
      <c r="J38" s="23">
        <f t="shared" si="32"/>
        <v>0</v>
      </c>
      <c r="K38" s="23">
        <f t="shared" si="32"/>
        <v>0</v>
      </c>
      <c r="L38" s="31">
        <f t="shared" si="32"/>
        <v>0</v>
      </c>
      <c r="M38" s="23">
        <f t="shared" ref="M38:U38" si="38">M62+M158</f>
        <v>0</v>
      </c>
      <c r="N38" s="23">
        <f t="shared" si="38"/>
        <v>0</v>
      </c>
      <c r="O38" s="31">
        <f t="shared" si="38"/>
        <v>0</v>
      </c>
      <c r="P38" s="23">
        <f t="shared" si="38"/>
        <v>0</v>
      </c>
      <c r="Q38" s="23">
        <f t="shared" si="38"/>
        <v>0</v>
      </c>
      <c r="R38" s="31">
        <f t="shared" si="38"/>
        <v>0</v>
      </c>
      <c r="S38" s="23">
        <f t="shared" si="38"/>
        <v>0</v>
      </c>
      <c r="T38" s="23">
        <f t="shared" si="38"/>
        <v>0</v>
      </c>
      <c r="U38" s="31">
        <f t="shared" si="38"/>
        <v>0</v>
      </c>
    </row>
    <row r="39" spans="1:22" s="3" customFormat="1" ht="12.75" hidden="1">
      <c r="A39" s="2" t="s">
        <v>92</v>
      </c>
      <c r="B39" s="2" t="s">
        <v>92</v>
      </c>
      <c r="D39" s="15"/>
      <c r="E39" s="19" t="s">
        <v>105</v>
      </c>
      <c r="F39" s="59">
        <f t="shared" si="31"/>
        <v>0.84499999999999997</v>
      </c>
      <c r="G39" s="23">
        <f t="shared" si="31"/>
        <v>5</v>
      </c>
      <c r="H39" s="23">
        <f t="shared" si="31"/>
        <v>5</v>
      </c>
      <c r="I39" s="31">
        <f t="shared" si="31"/>
        <v>0</v>
      </c>
      <c r="J39" s="23">
        <f t="shared" si="32"/>
        <v>27</v>
      </c>
      <c r="K39" s="23">
        <f t="shared" si="32"/>
        <v>27</v>
      </c>
      <c r="L39" s="31">
        <f t="shared" si="32"/>
        <v>0</v>
      </c>
      <c r="M39" s="23">
        <f t="shared" ref="M39:U39" si="39">M63+M159</f>
        <v>33</v>
      </c>
      <c r="N39" s="23">
        <f t="shared" si="39"/>
        <v>33</v>
      </c>
      <c r="O39" s="31">
        <f t="shared" si="39"/>
        <v>0</v>
      </c>
      <c r="P39" s="23">
        <f t="shared" si="39"/>
        <v>33</v>
      </c>
      <c r="Q39" s="23">
        <f t="shared" si="39"/>
        <v>33</v>
      </c>
      <c r="R39" s="31">
        <f t="shared" si="39"/>
        <v>0</v>
      </c>
      <c r="S39" s="23">
        <f t="shared" si="39"/>
        <v>33</v>
      </c>
      <c r="T39" s="23">
        <f t="shared" si="39"/>
        <v>33</v>
      </c>
      <c r="U39" s="31">
        <f t="shared" si="39"/>
        <v>0</v>
      </c>
    </row>
    <row r="40" spans="1:22" ht="15" customHeight="1">
      <c r="A40" s="57" t="str">
        <f>IF((F40+G40+J40)&gt;0,"a","b")</f>
        <v>a</v>
      </c>
      <c r="B40" s="57" t="s">
        <v>92</v>
      </c>
      <c r="D40" s="58"/>
      <c r="E40" s="49" t="s">
        <v>96</v>
      </c>
      <c r="F40" s="41">
        <f t="shared" si="31"/>
        <v>891.28700000000003</v>
      </c>
      <c r="G40" s="41">
        <f t="shared" si="31"/>
        <v>959</v>
      </c>
      <c r="H40" s="41">
        <f t="shared" si="31"/>
        <v>959</v>
      </c>
      <c r="I40" s="77">
        <f t="shared" si="31"/>
        <v>0</v>
      </c>
      <c r="J40" s="41">
        <f t="shared" si="32"/>
        <v>995.13</v>
      </c>
      <c r="K40" s="41">
        <f t="shared" si="32"/>
        <v>995.13</v>
      </c>
      <c r="L40" s="77">
        <f t="shared" si="32"/>
        <v>0</v>
      </c>
      <c r="M40" s="41">
        <f t="shared" ref="M40:U40" si="40">M64+M160</f>
        <v>1017.6</v>
      </c>
      <c r="N40" s="41">
        <f t="shared" si="40"/>
        <v>1017.6</v>
      </c>
      <c r="O40" s="77">
        <f t="shared" si="40"/>
        <v>0</v>
      </c>
      <c r="P40" s="41">
        <f t="shared" si="40"/>
        <v>1022.6</v>
      </c>
      <c r="Q40" s="41">
        <f t="shared" si="40"/>
        <v>1022.6</v>
      </c>
      <c r="R40" s="77">
        <f t="shared" si="40"/>
        <v>0</v>
      </c>
      <c r="S40" s="41">
        <f t="shared" si="40"/>
        <v>1027.5999999999999</v>
      </c>
      <c r="T40" s="41">
        <f t="shared" si="40"/>
        <v>1027.5999999999999</v>
      </c>
      <c r="U40" s="77">
        <f t="shared" si="40"/>
        <v>0</v>
      </c>
    </row>
    <row r="41" spans="1:22" s="3" customFormat="1" ht="24" hidden="1">
      <c r="A41" s="6" t="s">
        <v>92</v>
      </c>
      <c r="B41" s="2" t="s">
        <v>92</v>
      </c>
      <c r="D41" s="15"/>
      <c r="E41" s="19" t="s">
        <v>93</v>
      </c>
      <c r="F41" s="59">
        <f t="shared" si="31"/>
        <v>346.42599999999999</v>
      </c>
      <c r="G41" s="23">
        <f t="shared" si="31"/>
        <v>362.7</v>
      </c>
      <c r="H41" s="23">
        <f t="shared" si="31"/>
        <v>362.7</v>
      </c>
      <c r="I41" s="31">
        <f t="shared" si="31"/>
        <v>0</v>
      </c>
      <c r="J41" s="23">
        <f t="shared" si="32"/>
        <v>381.12</v>
      </c>
      <c r="K41" s="23">
        <f t="shared" si="32"/>
        <v>381.12</v>
      </c>
      <c r="L41" s="31">
        <f t="shared" si="32"/>
        <v>0</v>
      </c>
      <c r="M41" s="23">
        <f t="shared" ref="M41:U41" si="41">M65+M161</f>
        <v>390</v>
      </c>
      <c r="N41" s="23">
        <f t="shared" si="41"/>
        <v>390</v>
      </c>
      <c r="O41" s="31">
        <f t="shared" si="41"/>
        <v>0</v>
      </c>
      <c r="P41" s="23">
        <f t="shared" si="41"/>
        <v>395</v>
      </c>
      <c r="Q41" s="23">
        <f t="shared" si="41"/>
        <v>395</v>
      </c>
      <c r="R41" s="31">
        <f t="shared" si="41"/>
        <v>0</v>
      </c>
      <c r="S41" s="23">
        <f t="shared" si="41"/>
        <v>400</v>
      </c>
      <c r="T41" s="23">
        <f t="shared" si="41"/>
        <v>400</v>
      </c>
      <c r="U41" s="31">
        <f t="shared" si="41"/>
        <v>0</v>
      </c>
    </row>
    <row r="42" spans="1:22" s="3" customFormat="1" ht="12.75" hidden="1">
      <c r="A42" s="6" t="s">
        <v>92</v>
      </c>
      <c r="B42" s="2" t="s">
        <v>92</v>
      </c>
      <c r="D42" s="15"/>
      <c r="E42" s="19" t="s">
        <v>7</v>
      </c>
      <c r="F42" s="59">
        <f t="shared" si="31"/>
        <v>19.090999999999998</v>
      </c>
      <c r="G42" s="23">
        <f t="shared" si="31"/>
        <v>20</v>
      </c>
      <c r="H42" s="23">
        <f t="shared" si="31"/>
        <v>20</v>
      </c>
      <c r="I42" s="31">
        <f t="shared" si="31"/>
        <v>0</v>
      </c>
      <c r="J42" s="23">
        <f t="shared" si="32"/>
        <v>20</v>
      </c>
      <c r="K42" s="23">
        <f t="shared" si="32"/>
        <v>20</v>
      </c>
      <c r="L42" s="31">
        <f t="shared" si="32"/>
        <v>0</v>
      </c>
      <c r="M42" s="23">
        <f t="shared" ref="M42:U42" si="42">M66+M162</f>
        <v>25</v>
      </c>
      <c r="N42" s="23">
        <f t="shared" si="42"/>
        <v>25</v>
      </c>
      <c r="O42" s="31">
        <f t="shared" si="42"/>
        <v>0</v>
      </c>
      <c r="P42" s="23">
        <f t="shared" si="42"/>
        <v>25</v>
      </c>
      <c r="Q42" s="23">
        <f t="shared" si="42"/>
        <v>25</v>
      </c>
      <c r="R42" s="31">
        <f t="shared" si="42"/>
        <v>0</v>
      </c>
      <c r="S42" s="23">
        <f t="shared" si="42"/>
        <v>25</v>
      </c>
      <c r="T42" s="23">
        <f t="shared" si="42"/>
        <v>25</v>
      </c>
      <c r="U42" s="31">
        <f t="shared" si="42"/>
        <v>0</v>
      </c>
    </row>
    <row r="43" spans="1:22" s="3" customFormat="1" ht="12.75" hidden="1">
      <c r="A43" s="6" t="s">
        <v>92</v>
      </c>
      <c r="B43" s="2" t="s">
        <v>92</v>
      </c>
      <c r="D43" s="15"/>
      <c r="E43" s="19" t="s">
        <v>6</v>
      </c>
      <c r="F43" s="59">
        <f t="shared" si="31"/>
        <v>209.369</v>
      </c>
      <c r="G43" s="23">
        <f t="shared" si="31"/>
        <v>192.5</v>
      </c>
      <c r="H43" s="23">
        <f t="shared" si="31"/>
        <v>192.5</v>
      </c>
      <c r="I43" s="31">
        <f t="shared" si="31"/>
        <v>0</v>
      </c>
      <c r="J43" s="23">
        <f t="shared" si="32"/>
        <v>192.5</v>
      </c>
      <c r="K43" s="23">
        <f t="shared" si="32"/>
        <v>192.5</v>
      </c>
      <c r="L43" s="31">
        <f t="shared" si="32"/>
        <v>0</v>
      </c>
      <c r="M43" s="23">
        <f t="shared" ref="M43:U43" si="43">M67+M163</f>
        <v>199</v>
      </c>
      <c r="N43" s="23">
        <f t="shared" si="43"/>
        <v>199</v>
      </c>
      <c r="O43" s="31">
        <f t="shared" si="43"/>
        <v>0</v>
      </c>
      <c r="P43" s="23">
        <f t="shared" si="43"/>
        <v>199</v>
      </c>
      <c r="Q43" s="23">
        <f t="shared" si="43"/>
        <v>199</v>
      </c>
      <c r="R43" s="31">
        <f t="shared" si="43"/>
        <v>0</v>
      </c>
      <c r="S43" s="23">
        <f t="shared" si="43"/>
        <v>199</v>
      </c>
      <c r="T43" s="23">
        <f t="shared" si="43"/>
        <v>199</v>
      </c>
      <c r="U43" s="31">
        <f t="shared" si="43"/>
        <v>0</v>
      </c>
    </row>
    <row r="44" spans="1:22" s="3" customFormat="1" ht="12.75" hidden="1">
      <c r="A44" s="6" t="s">
        <v>92</v>
      </c>
      <c r="B44" s="2" t="s">
        <v>92</v>
      </c>
      <c r="D44" s="15"/>
      <c r="E44" s="19" t="s">
        <v>94</v>
      </c>
      <c r="F44" s="59">
        <f t="shared" si="31"/>
        <v>12.476999999999999</v>
      </c>
      <c r="G44" s="23">
        <f t="shared" si="31"/>
        <v>23</v>
      </c>
      <c r="H44" s="23">
        <f t="shared" si="31"/>
        <v>23</v>
      </c>
      <c r="I44" s="31">
        <f t="shared" si="31"/>
        <v>0</v>
      </c>
      <c r="J44" s="23">
        <f t="shared" si="32"/>
        <v>23</v>
      </c>
      <c r="K44" s="23">
        <f t="shared" si="32"/>
        <v>23</v>
      </c>
      <c r="L44" s="31">
        <f t="shared" si="32"/>
        <v>0</v>
      </c>
      <c r="M44" s="23">
        <f t="shared" ref="M44:U44" si="44">M68+M164</f>
        <v>23</v>
      </c>
      <c r="N44" s="23">
        <f t="shared" si="44"/>
        <v>23</v>
      </c>
      <c r="O44" s="31">
        <f t="shared" si="44"/>
        <v>0</v>
      </c>
      <c r="P44" s="23">
        <f t="shared" si="44"/>
        <v>23</v>
      </c>
      <c r="Q44" s="23">
        <f t="shared" si="44"/>
        <v>23</v>
      </c>
      <c r="R44" s="31">
        <f t="shared" si="44"/>
        <v>0</v>
      </c>
      <c r="S44" s="23">
        <f t="shared" si="44"/>
        <v>23</v>
      </c>
      <c r="T44" s="23">
        <f t="shared" si="44"/>
        <v>23</v>
      </c>
      <c r="U44" s="31">
        <f t="shared" si="44"/>
        <v>0</v>
      </c>
    </row>
    <row r="45" spans="1:22" s="3" customFormat="1" ht="12.75" hidden="1">
      <c r="A45" s="6" t="s">
        <v>92</v>
      </c>
      <c r="B45" s="2" t="s">
        <v>92</v>
      </c>
      <c r="D45" s="15"/>
      <c r="E45" s="19" t="s">
        <v>5</v>
      </c>
      <c r="F45" s="59">
        <f t="shared" si="31"/>
        <v>0</v>
      </c>
      <c r="G45" s="23">
        <f t="shared" si="31"/>
        <v>0</v>
      </c>
      <c r="H45" s="23">
        <f t="shared" si="31"/>
        <v>0</v>
      </c>
      <c r="I45" s="31">
        <f t="shared" si="31"/>
        <v>0</v>
      </c>
      <c r="J45" s="23">
        <f t="shared" si="32"/>
        <v>0</v>
      </c>
      <c r="K45" s="23">
        <f t="shared" si="32"/>
        <v>0</v>
      </c>
      <c r="L45" s="31">
        <f t="shared" si="32"/>
        <v>0</v>
      </c>
      <c r="M45" s="23">
        <f t="shared" ref="M45:U45" si="45">M69+M165</f>
        <v>0</v>
      </c>
      <c r="N45" s="23">
        <f t="shared" si="45"/>
        <v>0</v>
      </c>
      <c r="O45" s="31">
        <f t="shared" si="45"/>
        <v>0</v>
      </c>
      <c r="P45" s="23">
        <f t="shared" si="45"/>
        <v>0</v>
      </c>
      <c r="Q45" s="23">
        <f t="shared" si="45"/>
        <v>0</v>
      </c>
      <c r="R45" s="31">
        <f t="shared" si="45"/>
        <v>0</v>
      </c>
      <c r="S45" s="23">
        <f t="shared" si="45"/>
        <v>0</v>
      </c>
      <c r="T45" s="23">
        <f t="shared" si="45"/>
        <v>0</v>
      </c>
      <c r="U45" s="31">
        <f t="shared" si="45"/>
        <v>0</v>
      </c>
    </row>
    <row r="46" spans="1:22" s="3" customFormat="1" ht="24" hidden="1">
      <c r="A46" s="6" t="s">
        <v>92</v>
      </c>
      <c r="B46" s="2" t="s">
        <v>92</v>
      </c>
      <c r="D46" s="15"/>
      <c r="E46" s="19" t="s">
        <v>108</v>
      </c>
      <c r="F46" s="59">
        <f t="shared" si="31"/>
        <v>9.17</v>
      </c>
      <c r="G46" s="23">
        <f t="shared" si="31"/>
        <v>0</v>
      </c>
      <c r="H46" s="23">
        <f t="shared" si="31"/>
        <v>0</v>
      </c>
      <c r="I46" s="31">
        <f t="shared" si="31"/>
        <v>0</v>
      </c>
      <c r="J46" s="23">
        <f t="shared" si="32"/>
        <v>0</v>
      </c>
      <c r="K46" s="23">
        <f t="shared" si="32"/>
        <v>0</v>
      </c>
      <c r="L46" s="31">
        <f t="shared" si="32"/>
        <v>0</v>
      </c>
      <c r="M46" s="23">
        <f t="shared" ref="M46:U46" si="46">M70+M166</f>
        <v>0</v>
      </c>
      <c r="N46" s="23">
        <f t="shared" si="46"/>
        <v>0</v>
      </c>
      <c r="O46" s="31">
        <f t="shared" si="46"/>
        <v>0</v>
      </c>
      <c r="P46" s="23">
        <f t="shared" si="46"/>
        <v>0</v>
      </c>
      <c r="Q46" s="23">
        <f t="shared" si="46"/>
        <v>0</v>
      </c>
      <c r="R46" s="31">
        <f t="shared" si="46"/>
        <v>0</v>
      </c>
      <c r="S46" s="23">
        <f t="shared" si="46"/>
        <v>0</v>
      </c>
      <c r="T46" s="23">
        <f t="shared" si="46"/>
        <v>0</v>
      </c>
      <c r="U46" s="31">
        <f t="shared" si="46"/>
        <v>0</v>
      </c>
    </row>
    <row r="47" spans="1:22" s="3" customFormat="1" ht="24" hidden="1">
      <c r="A47" s="6" t="s">
        <v>92</v>
      </c>
      <c r="B47" s="2" t="s">
        <v>92</v>
      </c>
      <c r="D47" s="15"/>
      <c r="E47" s="19" t="s">
        <v>111</v>
      </c>
      <c r="F47" s="59">
        <f t="shared" si="31"/>
        <v>85.646999999999991</v>
      </c>
      <c r="G47" s="23">
        <f t="shared" si="31"/>
        <v>145.6</v>
      </c>
      <c r="H47" s="23">
        <f t="shared" si="31"/>
        <v>145.6</v>
      </c>
      <c r="I47" s="31">
        <f t="shared" si="31"/>
        <v>0</v>
      </c>
      <c r="J47" s="23">
        <f t="shared" si="32"/>
        <v>145.6</v>
      </c>
      <c r="K47" s="23">
        <f t="shared" si="32"/>
        <v>145.6</v>
      </c>
      <c r="L47" s="31">
        <f t="shared" si="32"/>
        <v>0</v>
      </c>
      <c r="M47" s="23">
        <f t="shared" ref="M47:U47" si="47">M71+M167</f>
        <v>145.6</v>
      </c>
      <c r="N47" s="23">
        <f t="shared" si="47"/>
        <v>145.6</v>
      </c>
      <c r="O47" s="31">
        <f t="shared" si="47"/>
        <v>0</v>
      </c>
      <c r="P47" s="23">
        <f t="shared" si="47"/>
        <v>145.6</v>
      </c>
      <c r="Q47" s="23">
        <f t="shared" si="47"/>
        <v>145.6</v>
      </c>
      <c r="R47" s="31">
        <f t="shared" si="47"/>
        <v>0</v>
      </c>
      <c r="S47" s="23">
        <f t="shared" si="47"/>
        <v>145.6</v>
      </c>
      <c r="T47" s="23">
        <f t="shared" si="47"/>
        <v>145.6</v>
      </c>
      <c r="U47" s="31">
        <f t="shared" si="47"/>
        <v>0</v>
      </c>
    </row>
    <row r="48" spans="1:22" s="3" customFormat="1" ht="24" hidden="1">
      <c r="A48" s="6" t="s">
        <v>92</v>
      </c>
      <c r="B48" s="2" t="s">
        <v>92</v>
      </c>
      <c r="D48" s="15"/>
      <c r="E48" s="19" t="s">
        <v>95</v>
      </c>
      <c r="F48" s="59">
        <f t="shared" si="31"/>
        <v>209.107</v>
      </c>
      <c r="G48" s="23">
        <f t="shared" si="31"/>
        <v>215.2</v>
      </c>
      <c r="H48" s="23">
        <f t="shared" si="31"/>
        <v>215.2</v>
      </c>
      <c r="I48" s="31">
        <f t="shared" si="31"/>
        <v>0</v>
      </c>
      <c r="J48" s="23">
        <f t="shared" si="32"/>
        <v>232.91</v>
      </c>
      <c r="K48" s="23">
        <f t="shared" si="32"/>
        <v>232.91</v>
      </c>
      <c r="L48" s="31">
        <f t="shared" si="32"/>
        <v>0</v>
      </c>
      <c r="M48" s="23">
        <f t="shared" ref="M48:U48" si="48">M72+M168</f>
        <v>235</v>
      </c>
      <c r="N48" s="23">
        <f t="shared" si="48"/>
        <v>235</v>
      </c>
      <c r="O48" s="31">
        <f t="shared" si="48"/>
        <v>0</v>
      </c>
      <c r="P48" s="23">
        <f t="shared" si="48"/>
        <v>235</v>
      </c>
      <c r="Q48" s="23">
        <f t="shared" si="48"/>
        <v>235</v>
      </c>
      <c r="R48" s="31">
        <f t="shared" si="48"/>
        <v>0</v>
      </c>
      <c r="S48" s="23">
        <f t="shared" si="48"/>
        <v>235</v>
      </c>
      <c r="T48" s="23">
        <f t="shared" si="48"/>
        <v>235</v>
      </c>
      <c r="U48" s="31">
        <f t="shared" si="48"/>
        <v>0</v>
      </c>
    </row>
    <row r="49" spans="1:22" ht="15" customHeight="1">
      <c r="A49" s="57" t="str">
        <f t="shared" ref="A49:A60" si="49">IF((F49+G49+J49)&gt;0,"a","b")</f>
        <v>a</v>
      </c>
      <c r="B49" s="57" t="s">
        <v>92</v>
      </c>
      <c r="D49" s="58"/>
      <c r="E49" s="49" t="s">
        <v>109</v>
      </c>
      <c r="F49" s="41">
        <f t="shared" si="31"/>
        <v>21.178999999999998</v>
      </c>
      <c r="G49" s="41">
        <f t="shared" si="31"/>
        <v>16.600000000000001</v>
      </c>
      <c r="H49" s="41">
        <f t="shared" si="31"/>
        <v>16.600000000000001</v>
      </c>
      <c r="I49" s="77">
        <f t="shared" si="31"/>
        <v>0</v>
      </c>
      <c r="J49" s="41">
        <f t="shared" si="32"/>
        <v>31.6</v>
      </c>
      <c r="K49" s="41">
        <f t="shared" si="32"/>
        <v>31.6</v>
      </c>
      <c r="L49" s="77">
        <f t="shared" si="32"/>
        <v>0</v>
      </c>
      <c r="M49" s="41">
        <f t="shared" ref="M49:U49" si="50">M73+M169</f>
        <v>0</v>
      </c>
      <c r="N49" s="41">
        <f t="shared" si="50"/>
        <v>0</v>
      </c>
      <c r="O49" s="77">
        <f t="shared" si="50"/>
        <v>0</v>
      </c>
      <c r="P49" s="41">
        <f t="shared" si="50"/>
        <v>0</v>
      </c>
      <c r="Q49" s="41">
        <f t="shared" si="50"/>
        <v>0</v>
      </c>
      <c r="R49" s="77">
        <f t="shared" si="50"/>
        <v>0</v>
      </c>
      <c r="S49" s="41">
        <f t="shared" si="50"/>
        <v>0</v>
      </c>
      <c r="T49" s="41">
        <f t="shared" si="50"/>
        <v>0</v>
      </c>
      <c r="U49" s="77">
        <f t="shared" si="50"/>
        <v>0</v>
      </c>
    </row>
    <row r="50" spans="1:22" ht="15" customHeight="1">
      <c r="A50" s="57" t="str">
        <f t="shared" si="49"/>
        <v>a</v>
      </c>
      <c r="B50" s="57" t="s">
        <v>92</v>
      </c>
      <c r="D50" s="58"/>
      <c r="E50" s="49" t="s">
        <v>97</v>
      </c>
      <c r="F50" s="41">
        <f t="shared" si="31"/>
        <v>33</v>
      </c>
      <c r="G50" s="41">
        <f t="shared" si="31"/>
        <v>37</v>
      </c>
      <c r="H50" s="41">
        <f t="shared" si="31"/>
        <v>37</v>
      </c>
      <c r="I50" s="77">
        <f t="shared" si="31"/>
        <v>0</v>
      </c>
      <c r="J50" s="41">
        <f t="shared" si="32"/>
        <v>37</v>
      </c>
      <c r="K50" s="41">
        <f t="shared" si="32"/>
        <v>37</v>
      </c>
      <c r="L50" s="77">
        <f t="shared" si="32"/>
        <v>0</v>
      </c>
      <c r="M50" s="41">
        <f t="shared" ref="M50:U50" si="51">M74+M170</f>
        <v>40</v>
      </c>
      <c r="N50" s="41">
        <f t="shared" si="51"/>
        <v>40</v>
      </c>
      <c r="O50" s="77">
        <f t="shared" si="51"/>
        <v>0</v>
      </c>
      <c r="P50" s="41">
        <f t="shared" si="51"/>
        <v>40</v>
      </c>
      <c r="Q50" s="41">
        <f t="shared" si="51"/>
        <v>40</v>
      </c>
      <c r="R50" s="77">
        <f t="shared" si="51"/>
        <v>0</v>
      </c>
      <c r="S50" s="41">
        <f t="shared" si="51"/>
        <v>40</v>
      </c>
      <c r="T50" s="41">
        <f t="shared" si="51"/>
        <v>40</v>
      </c>
      <c r="U50" s="77">
        <f t="shared" si="51"/>
        <v>0</v>
      </c>
    </row>
    <row r="51" spans="1:22" s="3" customFormat="1" ht="12.75" hidden="1">
      <c r="A51" s="3" t="str">
        <f t="shared" si="49"/>
        <v>b</v>
      </c>
      <c r="B51" s="2" t="s">
        <v>92</v>
      </c>
      <c r="D51" s="15"/>
      <c r="E51" s="18" t="s">
        <v>98</v>
      </c>
      <c r="F51" s="43">
        <f t="shared" si="31"/>
        <v>0</v>
      </c>
      <c r="G51" s="24">
        <f t="shared" si="31"/>
        <v>0</v>
      </c>
      <c r="H51" s="24">
        <f t="shared" si="31"/>
        <v>0</v>
      </c>
      <c r="I51" s="32">
        <f t="shared" si="31"/>
        <v>0</v>
      </c>
      <c r="J51" s="24">
        <f t="shared" si="32"/>
        <v>0</v>
      </c>
      <c r="K51" s="24">
        <f t="shared" si="32"/>
        <v>0</v>
      </c>
      <c r="L51" s="32">
        <f t="shared" si="32"/>
        <v>0</v>
      </c>
      <c r="M51" s="24">
        <f t="shared" ref="M51:U51" si="52">M75+M171</f>
        <v>0</v>
      </c>
      <c r="N51" s="24">
        <f t="shared" si="52"/>
        <v>0</v>
      </c>
      <c r="O51" s="32">
        <f t="shared" si="52"/>
        <v>0</v>
      </c>
      <c r="P51" s="24">
        <f t="shared" si="52"/>
        <v>0</v>
      </c>
      <c r="Q51" s="24">
        <f t="shared" si="52"/>
        <v>0</v>
      </c>
      <c r="R51" s="32">
        <f t="shared" si="52"/>
        <v>0</v>
      </c>
      <c r="S51" s="24">
        <f t="shared" si="52"/>
        <v>0</v>
      </c>
      <c r="T51" s="24">
        <f t="shared" si="52"/>
        <v>0</v>
      </c>
      <c r="U51" s="32">
        <f t="shared" si="52"/>
        <v>0</v>
      </c>
    </row>
    <row r="52" spans="1:22" ht="15" customHeight="1">
      <c r="A52" s="57" t="str">
        <f t="shared" si="49"/>
        <v>a</v>
      </c>
      <c r="B52" s="57" t="s">
        <v>92</v>
      </c>
      <c r="D52" s="58"/>
      <c r="E52" s="49" t="s">
        <v>99</v>
      </c>
      <c r="F52" s="41">
        <f t="shared" si="31"/>
        <v>29.481000000000002</v>
      </c>
      <c r="G52" s="41">
        <f t="shared" si="31"/>
        <v>62</v>
      </c>
      <c r="H52" s="41">
        <f t="shared" si="31"/>
        <v>62</v>
      </c>
      <c r="I52" s="77">
        <f t="shared" si="31"/>
        <v>0</v>
      </c>
      <c r="J52" s="41">
        <f t="shared" si="32"/>
        <v>35</v>
      </c>
      <c r="K52" s="41">
        <f t="shared" si="32"/>
        <v>35</v>
      </c>
      <c r="L52" s="77">
        <f t="shared" si="32"/>
        <v>0</v>
      </c>
      <c r="M52" s="41">
        <f t="shared" ref="M52:U52" si="53">M76+M172</f>
        <v>40</v>
      </c>
      <c r="N52" s="41">
        <f t="shared" si="53"/>
        <v>40</v>
      </c>
      <c r="O52" s="77">
        <f t="shared" si="53"/>
        <v>0</v>
      </c>
      <c r="P52" s="41">
        <f t="shared" si="53"/>
        <v>40</v>
      </c>
      <c r="Q52" s="41">
        <f t="shared" si="53"/>
        <v>40</v>
      </c>
      <c r="R52" s="77">
        <f t="shared" si="53"/>
        <v>0</v>
      </c>
      <c r="S52" s="41">
        <f t="shared" si="53"/>
        <v>40</v>
      </c>
      <c r="T52" s="41">
        <f t="shared" si="53"/>
        <v>40</v>
      </c>
      <c r="U52" s="77">
        <f t="shared" si="53"/>
        <v>0</v>
      </c>
    </row>
    <row r="53" spans="1:22" ht="15" customHeight="1">
      <c r="A53" s="57" t="str">
        <f t="shared" si="49"/>
        <v>a</v>
      </c>
      <c r="B53" s="57" t="s">
        <v>92</v>
      </c>
      <c r="D53" s="58"/>
      <c r="E53" s="49" t="s">
        <v>100</v>
      </c>
      <c r="F53" s="41">
        <f t="shared" si="31"/>
        <v>181.637</v>
      </c>
      <c r="G53" s="41">
        <f t="shared" si="31"/>
        <v>224.14</v>
      </c>
      <c r="H53" s="41">
        <f t="shared" si="31"/>
        <v>224.14</v>
      </c>
      <c r="I53" s="77">
        <f t="shared" si="31"/>
        <v>0</v>
      </c>
      <c r="J53" s="41">
        <f t="shared" si="32"/>
        <v>225</v>
      </c>
      <c r="K53" s="41">
        <f t="shared" si="32"/>
        <v>225</v>
      </c>
      <c r="L53" s="77">
        <f t="shared" si="32"/>
        <v>0</v>
      </c>
      <c r="M53" s="41">
        <f t="shared" ref="M53:U53" si="54">M77+M173</f>
        <v>256.5</v>
      </c>
      <c r="N53" s="41">
        <f t="shared" si="54"/>
        <v>256.5</v>
      </c>
      <c r="O53" s="77">
        <f t="shared" si="54"/>
        <v>0</v>
      </c>
      <c r="P53" s="41">
        <f t="shared" si="54"/>
        <v>276.5</v>
      </c>
      <c r="Q53" s="41">
        <f t="shared" si="54"/>
        <v>276.5</v>
      </c>
      <c r="R53" s="77">
        <f t="shared" si="54"/>
        <v>0</v>
      </c>
      <c r="S53" s="41">
        <f t="shared" si="54"/>
        <v>281.5</v>
      </c>
      <c r="T53" s="41">
        <f t="shared" si="54"/>
        <v>281.5</v>
      </c>
      <c r="U53" s="77">
        <f t="shared" si="54"/>
        <v>0</v>
      </c>
    </row>
    <row r="54" spans="1:22" ht="15" customHeight="1">
      <c r="A54" s="57" t="str">
        <f t="shared" si="49"/>
        <v>a</v>
      </c>
      <c r="B54" s="57" t="str">
        <f t="shared" ref="B54:B60" si="55">IF((F54+G54+J54)&gt;0,"a","b")</f>
        <v>a</v>
      </c>
      <c r="D54" s="58"/>
      <c r="E54" s="47" t="s">
        <v>1</v>
      </c>
      <c r="F54" s="44">
        <f t="shared" si="31"/>
        <v>650.13300000000004</v>
      </c>
      <c r="G54" s="44">
        <f t="shared" si="31"/>
        <v>70.2</v>
      </c>
      <c r="H54" s="44">
        <f t="shared" si="31"/>
        <v>70.2</v>
      </c>
      <c r="I54" s="76">
        <f t="shared" si="31"/>
        <v>0</v>
      </c>
      <c r="J54" s="44">
        <f t="shared" si="32"/>
        <v>50</v>
      </c>
      <c r="K54" s="44">
        <f t="shared" si="32"/>
        <v>50</v>
      </c>
      <c r="L54" s="76">
        <f t="shared" si="32"/>
        <v>0</v>
      </c>
      <c r="M54" s="44">
        <f t="shared" ref="M54:U54" si="56">M78+M174</f>
        <v>40</v>
      </c>
      <c r="N54" s="44">
        <f t="shared" si="56"/>
        <v>40</v>
      </c>
      <c r="O54" s="76">
        <f t="shared" si="56"/>
        <v>0</v>
      </c>
      <c r="P54" s="44">
        <f t="shared" si="56"/>
        <v>20</v>
      </c>
      <c r="Q54" s="44">
        <f t="shared" si="56"/>
        <v>20</v>
      </c>
      <c r="R54" s="76">
        <f t="shared" si="56"/>
        <v>0</v>
      </c>
      <c r="S54" s="44">
        <f t="shared" si="56"/>
        <v>20</v>
      </c>
      <c r="T54" s="44">
        <f t="shared" si="56"/>
        <v>20</v>
      </c>
      <c r="U54" s="76">
        <f t="shared" si="56"/>
        <v>0</v>
      </c>
    </row>
    <row r="55" spans="1:22" s="2" customFormat="1" ht="10.5" hidden="1" customHeight="1">
      <c r="A55" s="2" t="str">
        <f t="shared" si="49"/>
        <v>b</v>
      </c>
      <c r="B55" s="2" t="str">
        <f t="shared" si="55"/>
        <v>b</v>
      </c>
      <c r="D55" s="15"/>
      <c r="E55" s="17" t="s">
        <v>110</v>
      </c>
      <c r="F55" s="42">
        <f t="shared" si="31"/>
        <v>0</v>
      </c>
      <c r="G55" s="25">
        <f t="shared" si="31"/>
        <v>0</v>
      </c>
      <c r="H55" s="25">
        <f t="shared" si="31"/>
        <v>0</v>
      </c>
      <c r="I55" s="33">
        <f t="shared" si="31"/>
        <v>0</v>
      </c>
      <c r="J55" s="25">
        <f t="shared" si="32"/>
        <v>0</v>
      </c>
      <c r="K55" s="25">
        <f t="shared" si="32"/>
        <v>0</v>
      </c>
      <c r="L55" s="33">
        <f t="shared" si="32"/>
        <v>0</v>
      </c>
      <c r="M55" s="25">
        <f t="shared" ref="M55:U55" si="57">M79+M175</f>
        <v>0</v>
      </c>
      <c r="N55" s="25">
        <f t="shared" si="57"/>
        <v>0</v>
      </c>
      <c r="O55" s="33">
        <f t="shared" si="57"/>
        <v>0</v>
      </c>
      <c r="P55" s="25">
        <f t="shared" si="57"/>
        <v>0</v>
      </c>
      <c r="Q55" s="25">
        <f t="shared" si="57"/>
        <v>0</v>
      </c>
      <c r="R55" s="33">
        <f t="shared" si="57"/>
        <v>0</v>
      </c>
      <c r="S55" s="25">
        <f t="shared" si="57"/>
        <v>0</v>
      </c>
      <c r="T55" s="25">
        <f t="shared" si="57"/>
        <v>0</v>
      </c>
      <c r="U55" s="33">
        <f t="shared" si="57"/>
        <v>0</v>
      </c>
    </row>
    <row r="56" spans="1:22" ht="15" customHeight="1" thickBot="1">
      <c r="A56" s="57" t="str">
        <f t="shared" si="49"/>
        <v>a</v>
      </c>
      <c r="B56" s="57" t="str">
        <f t="shared" si="55"/>
        <v>a</v>
      </c>
      <c r="D56" s="58"/>
      <c r="E56" s="47" t="s">
        <v>18</v>
      </c>
      <c r="F56" s="44">
        <f t="shared" si="31"/>
        <v>107.76</v>
      </c>
      <c r="G56" s="44">
        <f t="shared" si="31"/>
        <v>107.8</v>
      </c>
      <c r="H56" s="44">
        <f t="shared" si="31"/>
        <v>107.8</v>
      </c>
      <c r="I56" s="76">
        <f t="shared" si="31"/>
        <v>0</v>
      </c>
      <c r="J56" s="44">
        <f t="shared" si="32"/>
        <v>107.8</v>
      </c>
      <c r="K56" s="44">
        <f t="shared" si="32"/>
        <v>107.8</v>
      </c>
      <c r="L56" s="76">
        <f t="shared" si="32"/>
        <v>0</v>
      </c>
      <c r="M56" s="44">
        <f t="shared" ref="M56:U56" si="58">M80+M176</f>
        <v>0</v>
      </c>
      <c r="N56" s="44">
        <f t="shared" si="58"/>
        <v>0</v>
      </c>
      <c r="O56" s="76">
        <f t="shared" si="58"/>
        <v>0</v>
      </c>
      <c r="P56" s="44">
        <f t="shared" si="58"/>
        <v>0</v>
      </c>
      <c r="Q56" s="44">
        <f t="shared" si="58"/>
        <v>0</v>
      </c>
      <c r="R56" s="76">
        <f t="shared" si="58"/>
        <v>0</v>
      </c>
      <c r="S56" s="44">
        <f t="shared" si="58"/>
        <v>0</v>
      </c>
      <c r="T56" s="44">
        <f t="shared" si="58"/>
        <v>0</v>
      </c>
      <c r="U56" s="76">
        <f t="shared" si="58"/>
        <v>0</v>
      </c>
    </row>
    <row r="57" spans="1:22" ht="21.75" customHeight="1" thickBot="1">
      <c r="A57" s="57" t="str">
        <f t="shared" si="49"/>
        <v>a</v>
      </c>
      <c r="B57" s="57" t="str">
        <f t="shared" si="55"/>
        <v>a</v>
      </c>
      <c r="C57" s="57" t="s">
        <v>16</v>
      </c>
      <c r="D57" s="67" t="s">
        <v>9</v>
      </c>
      <c r="E57" s="82" t="s">
        <v>32</v>
      </c>
      <c r="F57" s="69">
        <f t="shared" ref="F57:I80" si="59">F81+F105+F129</f>
        <v>5452.2489999999998</v>
      </c>
      <c r="G57" s="69">
        <f t="shared" si="59"/>
        <v>5309.3279999999995</v>
      </c>
      <c r="H57" s="69">
        <f t="shared" si="59"/>
        <v>5309.3279999999995</v>
      </c>
      <c r="I57" s="70">
        <f t="shared" si="59"/>
        <v>0</v>
      </c>
      <c r="J57" s="69">
        <f t="shared" ref="J57:L80" si="60">J81+J105+J129</f>
        <v>5465.9660000000003</v>
      </c>
      <c r="K57" s="69">
        <f t="shared" si="60"/>
        <v>5465.9660000000003</v>
      </c>
      <c r="L57" s="70">
        <f t="shared" si="60"/>
        <v>0</v>
      </c>
      <c r="M57" s="69">
        <f t="shared" ref="M57:U57" si="61">M81+M105+M129</f>
        <v>5637.1</v>
      </c>
      <c r="N57" s="69">
        <f t="shared" si="61"/>
        <v>5637.1</v>
      </c>
      <c r="O57" s="70">
        <f t="shared" si="61"/>
        <v>0</v>
      </c>
      <c r="P57" s="69">
        <f t="shared" si="61"/>
        <v>5759.1</v>
      </c>
      <c r="Q57" s="69">
        <f t="shared" si="61"/>
        <v>5759.1</v>
      </c>
      <c r="R57" s="70">
        <f t="shared" si="61"/>
        <v>0</v>
      </c>
      <c r="S57" s="69">
        <f t="shared" si="61"/>
        <v>5887.1</v>
      </c>
      <c r="T57" s="69">
        <f t="shared" si="61"/>
        <v>5887.1</v>
      </c>
      <c r="U57" s="70">
        <f t="shared" si="61"/>
        <v>0</v>
      </c>
      <c r="V57" s="90">
        <f>V81+V105</f>
        <v>459300</v>
      </c>
    </row>
    <row r="58" spans="1:22" ht="15" customHeight="1">
      <c r="A58" s="57" t="str">
        <f t="shared" si="49"/>
        <v>a</v>
      </c>
      <c r="B58" s="57" t="str">
        <f t="shared" si="55"/>
        <v>a</v>
      </c>
      <c r="D58" s="58"/>
      <c r="E58" s="71" t="s">
        <v>4</v>
      </c>
      <c r="F58" s="72">
        <f t="shared" si="59"/>
        <v>142</v>
      </c>
      <c r="G58" s="72">
        <f t="shared" si="59"/>
        <v>155</v>
      </c>
      <c r="H58" s="72">
        <f t="shared" si="59"/>
        <v>155</v>
      </c>
      <c r="I58" s="73">
        <f t="shared" si="59"/>
        <v>0</v>
      </c>
      <c r="J58" s="74">
        <f t="shared" si="60"/>
        <v>160</v>
      </c>
      <c r="K58" s="74">
        <f t="shared" si="60"/>
        <v>160</v>
      </c>
      <c r="L58" s="75">
        <f t="shared" si="60"/>
        <v>0</v>
      </c>
      <c r="M58" s="72">
        <f t="shared" ref="M58:U58" si="62">M82+M106+M130</f>
        <v>130</v>
      </c>
      <c r="N58" s="72">
        <f t="shared" si="62"/>
        <v>130</v>
      </c>
      <c r="O58" s="73">
        <f t="shared" si="62"/>
        <v>0</v>
      </c>
      <c r="P58" s="72">
        <f t="shared" si="62"/>
        <v>130</v>
      </c>
      <c r="Q58" s="72">
        <f t="shared" si="62"/>
        <v>130</v>
      </c>
      <c r="R58" s="73">
        <f t="shared" si="62"/>
        <v>0</v>
      </c>
      <c r="S58" s="72">
        <f t="shared" si="62"/>
        <v>130</v>
      </c>
      <c r="T58" s="72">
        <f t="shared" si="62"/>
        <v>130</v>
      </c>
      <c r="U58" s="73">
        <f t="shared" si="62"/>
        <v>0</v>
      </c>
    </row>
    <row r="59" spans="1:22" ht="15" customHeight="1">
      <c r="A59" s="57" t="str">
        <f t="shared" si="49"/>
        <v>a</v>
      </c>
      <c r="B59" s="57" t="str">
        <f t="shared" si="55"/>
        <v>a</v>
      </c>
      <c r="D59" s="58"/>
      <c r="E59" s="47" t="s">
        <v>0</v>
      </c>
      <c r="F59" s="44">
        <f t="shared" si="59"/>
        <v>4802.116</v>
      </c>
      <c r="G59" s="44">
        <f t="shared" si="59"/>
        <v>5239.1280000000006</v>
      </c>
      <c r="H59" s="44">
        <f t="shared" si="59"/>
        <v>5239.1280000000006</v>
      </c>
      <c r="I59" s="76">
        <f t="shared" si="59"/>
        <v>0</v>
      </c>
      <c r="J59" s="44">
        <f t="shared" si="60"/>
        <v>5415.9660000000003</v>
      </c>
      <c r="K59" s="44">
        <f t="shared" si="60"/>
        <v>5415.9660000000003</v>
      </c>
      <c r="L59" s="76">
        <f t="shared" si="60"/>
        <v>0</v>
      </c>
      <c r="M59" s="44">
        <f t="shared" ref="M59:U59" si="63">M83+M107+M131</f>
        <v>5597.1</v>
      </c>
      <c r="N59" s="44">
        <f t="shared" si="63"/>
        <v>5597.1</v>
      </c>
      <c r="O59" s="76">
        <f t="shared" si="63"/>
        <v>0</v>
      </c>
      <c r="P59" s="44">
        <f t="shared" si="63"/>
        <v>5739.1</v>
      </c>
      <c r="Q59" s="44">
        <f t="shared" si="63"/>
        <v>5739.1</v>
      </c>
      <c r="R59" s="76">
        <f t="shared" si="63"/>
        <v>0</v>
      </c>
      <c r="S59" s="44">
        <f t="shared" si="63"/>
        <v>5867.1</v>
      </c>
      <c r="T59" s="44">
        <f t="shared" si="63"/>
        <v>5867.1</v>
      </c>
      <c r="U59" s="76">
        <f t="shared" si="63"/>
        <v>0</v>
      </c>
    </row>
    <row r="60" spans="1:22" ht="15" customHeight="1">
      <c r="A60" s="57" t="str">
        <f t="shared" si="49"/>
        <v>a</v>
      </c>
      <c r="B60" s="57" t="str">
        <f t="shared" si="55"/>
        <v>a</v>
      </c>
      <c r="D60" s="58"/>
      <c r="E60" s="49" t="s">
        <v>101</v>
      </c>
      <c r="F60" s="41">
        <f t="shared" si="59"/>
        <v>3666.7109999999998</v>
      </c>
      <c r="G60" s="41">
        <f t="shared" si="59"/>
        <v>3982.5279999999998</v>
      </c>
      <c r="H60" s="41">
        <f t="shared" si="59"/>
        <v>3982.5279999999998</v>
      </c>
      <c r="I60" s="77">
        <f t="shared" si="59"/>
        <v>0</v>
      </c>
      <c r="J60" s="41">
        <f t="shared" si="60"/>
        <v>4153.8360000000002</v>
      </c>
      <c r="K60" s="41">
        <f t="shared" si="60"/>
        <v>4153.8360000000002</v>
      </c>
      <c r="L60" s="77">
        <f t="shared" si="60"/>
        <v>0</v>
      </c>
      <c r="M60" s="41">
        <f t="shared" ref="M60:U60" si="64">M84+M108+M132</f>
        <v>4283</v>
      </c>
      <c r="N60" s="41">
        <f t="shared" si="64"/>
        <v>4283</v>
      </c>
      <c r="O60" s="77">
        <f t="shared" si="64"/>
        <v>0</v>
      </c>
      <c r="P60" s="41">
        <f t="shared" si="64"/>
        <v>4405</v>
      </c>
      <c r="Q60" s="41">
        <f t="shared" si="64"/>
        <v>4405</v>
      </c>
      <c r="R60" s="77">
        <f t="shared" si="64"/>
        <v>0</v>
      </c>
      <c r="S60" s="41">
        <f t="shared" si="64"/>
        <v>4528</v>
      </c>
      <c r="T60" s="41">
        <f t="shared" si="64"/>
        <v>4528</v>
      </c>
      <c r="U60" s="77">
        <f t="shared" si="64"/>
        <v>0</v>
      </c>
    </row>
    <row r="61" spans="1:22" s="3" customFormat="1" ht="12.75" hidden="1">
      <c r="A61" s="2" t="s">
        <v>92</v>
      </c>
      <c r="B61" s="2" t="s">
        <v>92</v>
      </c>
      <c r="D61" s="15"/>
      <c r="E61" s="19" t="s">
        <v>107</v>
      </c>
      <c r="F61" s="59">
        <f t="shared" si="59"/>
        <v>3535.2659999999996</v>
      </c>
      <c r="G61" s="23">
        <f t="shared" si="59"/>
        <v>3977.5279999999998</v>
      </c>
      <c r="H61" s="23">
        <f t="shared" si="59"/>
        <v>3977.5279999999998</v>
      </c>
      <c r="I61" s="31">
        <f t="shared" si="59"/>
        <v>0</v>
      </c>
      <c r="J61" s="23">
        <f t="shared" si="60"/>
        <v>4126.8360000000002</v>
      </c>
      <c r="K61" s="23">
        <f t="shared" si="60"/>
        <v>4126.8360000000002</v>
      </c>
      <c r="L61" s="31">
        <f t="shared" si="60"/>
        <v>0</v>
      </c>
      <c r="M61" s="23">
        <f t="shared" ref="M61:U61" si="65">M85+M109+M133</f>
        <v>4250</v>
      </c>
      <c r="N61" s="23">
        <f t="shared" si="65"/>
        <v>4250</v>
      </c>
      <c r="O61" s="31">
        <f t="shared" si="65"/>
        <v>0</v>
      </c>
      <c r="P61" s="23">
        <f t="shared" si="65"/>
        <v>4372</v>
      </c>
      <c r="Q61" s="23">
        <f t="shared" si="65"/>
        <v>4372</v>
      </c>
      <c r="R61" s="31">
        <f t="shared" si="65"/>
        <v>0</v>
      </c>
      <c r="S61" s="23">
        <f t="shared" si="65"/>
        <v>4495</v>
      </c>
      <c r="T61" s="23">
        <f t="shared" si="65"/>
        <v>4495</v>
      </c>
      <c r="U61" s="31">
        <f t="shared" si="65"/>
        <v>0</v>
      </c>
    </row>
    <row r="62" spans="1:22" s="3" customFormat="1" ht="12.75" hidden="1">
      <c r="A62" s="2" t="s">
        <v>92</v>
      </c>
      <c r="B62" s="2" t="s">
        <v>92</v>
      </c>
      <c r="D62" s="15"/>
      <c r="E62" s="19" t="s">
        <v>106</v>
      </c>
      <c r="F62" s="59">
        <f t="shared" si="59"/>
        <v>130.6</v>
      </c>
      <c r="G62" s="23">
        <f t="shared" si="59"/>
        <v>0</v>
      </c>
      <c r="H62" s="23">
        <f t="shared" si="59"/>
        <v>0</v>
      </c>
      <c r="I62" s="31">
        <f t="shared" si="59"/>
        <v>0</v>
      </c>
      <c r="J62" s="23">
        <f t="shared" si="60"/>
        <v>0</v>
      </c>
      <c r="K62" s="23">
        <f t="shared" si="60"/>
        <v>0</v>
      </c>
      <c r="L62" s="31">
        <f t="shared" si="60"/>
        <v>0</v>
      </c>
      <c r="M62" s="23">
        <f t="shared" ref="M62:U62" si="66">M86+M110+M134</f>
        <v>0</v>
      </c>
      <c r="N62" s="23">
        <f t="shared" si="66"/>
        <v>0</v>
      </c>
      <c r="O62" s="31">
        <f t="shared" si="66"/>
        <v>0</v>
      </c>
      <c r="P62" s="23">
        <f t="shared" si="66"/>
        <v>0</v>
      </c>
      <c r="Q62" s="23">
        <f t="shared" si="66"/>
        <v>0</v>
      </c>
      <c r="R62" s="31">
        <f t="shared" si="66"/>
        <v>0</v>
      </c>
      <c r="S62" s="23">
        <f t="shared" si="66"/>
        <v>0</v>
      </c>
      <c r="T62" s="23">
        <f t="shared" si="66"/>
        <v>0</v>
      </c>
      <c r="U62" s="31">
        <f t="shared" si="66"/>
        <v>0</v>
      </c>
    </row>
    <row r="63" spans="1:22" s="3" customFormat="1" ht="12.75" hidden="1">
      <c r="A63" s="2" t="s">
        <v>92</v>
      </c>
      <c r="B63" s="2" t="s">
        <v>92</v>
      </c>
      <c r="D63" s="15"/>
      <c r="E63" s="19" t="s">
        <v>105</v>
      </c>
      <c r="F63" s="59">
        <f t="shared" si="59"/>
        <v>0.84499999999999997</v>
      </c>
      <c r="G63" s="23">
        <f t="shared" si="59"/>
        <v>5</v>
      </c>
      <c r="H63" s="23">
        <f t="shared" si="59"/>
        <v>5</v>
      </c>
      <c r="I63" s="31">
        <f t="shared" si="59"/>
        <v>0</v>
      </c>
      <c r="J63" s="23">
        <f t="shared" si="60"/>
        <v>27</v>
      </c>
      <c r="K63" s="23">
        <f t="shared" si="60"/>
        <v>27</v>
      </c>
      <c r="L63" s="31">
        <f t="shared" si="60"/>
        <v>0</v>
      </c>
      <c r="M63" s="23">
        <f t="shared" ref="M63:U63" si="67">M87+M111+M135</f>
        <v>33</v>
      </c>
      <c r="N63" s="23">
        <f t="shared" si="67"/>
        <v>33</v>
      </c>
      <c r="O63" s="31">
        <f t="shared" si="67"/>
        <v>0</v>
      </c>
      <c r="P63" s="23">
        <f t="shared" si="67"/>
        <v>33</v>
      </c>
      <c r="Q63" s="23">
        <f t="shared" si="67"/>
        <v>33</v>
      </c>
      <c r="R63" s="31">
        <f t="shared" si="67"/>
        <v>0</v>
      </c>
      <c r="S63" s="23">
        <f t="shared" si="67"/>
        <v>33</v>
      </c>
      <c r="T63" s="23">
        <f t="shared" si="67"/>
        <v>33</v>
      </c>
      <c r="U63" s="31">
        <f t="shared" si="67"/>
        <v>0</v>
      </c>
    </row>
    <row r="64" spans="1:22" ht="15" customHeight="1">
      <c r="A64" s="57" t="str">
        <f>IF((F64+G64+J64)&gt;0,"a","b")</f>
        <v>a</v>
      </c>
      <c r="B64" s="57" t="s">
        <v>92</v>
      </c>
      <c r="D64" s="58"/>
      <c r="E64" s="49" t="s">
        <v>96</v>
      </c>
      <c r="F64" s="41">
        <f t="shared" si="59"/>
        <v>891.28700000000003</v>
      </c>
      <c r="G64" s="41">
        <f t="shared" si="59"/>
        <v>959</v>
      </c>
      <c r="H64" s="41">
        <f t="shared" si="59"/>
        <v>959</v>
      </c>
      <c r="I64" s="77">
        <f t="shared" si="59"/>
        <v>0</v>
      </c>
      <c r="J64" s="41">
        <f t="shared" si="60"/>
        <v>995.13</v>
      </c>
      <c r="K64" s="41">
        <f t="shared" si="60"/>
        <v>995.13</v>
      </c>
      <c r="L64" s="77">
        <f t="shared" si="60"/>
        <v>0</v>
      </c>
      <c r="M64" s="41">
        <f t="shared" ref="M64:U64" si="68">M88+M112+M136</f>
        <v>1017.6</v>
      </c>
      <c r="N64" s="41">
        <f t="shared" si="68"/>
        <v>1017.6</v>
      </c>
      <c r="O64" s="77">
        <f t="shared" si="68"/>
        <v>0</v>
      </c>
      <c r="P64" s="41">
        <f t="shared" si="68"/>
        <v>1022.6</v>
      </c>
      <c r="Q64" s="41">
        <f t="shared" si="68"/>
        <v>1022.6</v>
      </c>
      <c r="R64" s="77">
        <f t="shared" si="68"/>
        <v>0</v>
      </c>
      <c r="S64" s="41">
        <f t="shared" si="68"/>
        <v>1027.5999999999999</v>
      </c>
      <c r="T64" s="41">
        <f t="shared" si="68"/>
        <v>1027.5999999999999</v>
      </c>
      <c r="U64" s="77">
        <f t="shared" si="68"/>
        <v>0</v>
      </c>
    </row>
    <row r="65" spans="1:21" s="3" customFormat="1" ht="24" hidden="1">
      <c r="A65" s="6" t="s">
        <v>92</v>
      </c>
      <c r="B65" s="2" t="s">
        <v>92</v>
      </c>
      <c r="D65" s="15"/>
      <c r="E65" s="19" t="s">
        <v>93</v>
      </c>
      <c r="F65" s="59">
        <f t="shared" si="59"/>
        <v>346.42599999999999</v>
      </c>
      <c r="G65" s="23">
        <f t="shared" si="59"/>
        <v>362.7</v>
      </c>
      <c r="H65" s="23">
        <f t="shared" si="59"/>
        <v>362.7</v>
      </c>
      <c r="I65" s="31">
        <f t="shared" si="59"/>
        <v>0</v>
      </c>
      <c r="J65" s="23">
        <f t="shared" si="60"/>
        <v>381.12</v>
      </c>
      <c r="K65" s="23">
        <f t="shared" si="60"/>
        <v>381.12</v>
      </c>
      <c r="L65" s="31">
        <f t="shared" si="60"/>
        <v>0</v>
      </c>
      <c r="M65" s="23">
        <f t="shared" ref="M65:U65" si="69">M89+M113+M137</f>
        <v>390</v>
      </c>
      <c r="N65" s="23">
        <f t="shared" si="69"/>
        <v>390</v>
      </c>
      <c r="O65" s="31">
        <f t="shared" si="69"/>
        <v>0</v>
      </c>
      <c r="P65" s="23">
        <f t="shared" si="69"/>
        <v>395</v>
      </c>
      <c r="Q65" s="23">
        <f t="shared" si="69"/>
        <v>395</v>
      </c>
      <c r="R65" s="31">
        <f t="shared" si="69"/>
        <v>0</v>
      </c>
      <c r="S65" s="23">
        <f t="shared" si="69"/>
        <v>400</v>
      </c>
      <c r="T65" s="23">
        <f t="shared" si="69"/>
        <v>400</v>
      </c>
      <c r="U65" s="31">
        <f t="shared" si="69"/>
        <v>0</v>
      </c>
    </row>
    <row r="66" spans="1:21" s="3" customFormat="1" ht="12.75" hidden="1">
      <c r="A66" s="6" t="s">
        <v>92</v>
      </c>
      <c r="B66" s="2" t="s">
        <v>92</v>
      </c>
      <c r="D66" s="15"/>
      <c r="E66" s="19" t="s">
        <v>7</v>
      </c>
      <c r="F66" s="59">
        <f>F90+F114+F142</f>
        <v>19.090999999999998</v>
      </c>
      <c r="G66" s="23">
        <f t="shared" si="59"/>
        <v>20</v>
      </c>
      <c r="H66" s="23">
        <f t="shared" si="59"/>
        <v>20</v>
      </c>
      <c r="I66" s="31">
        <f t="shared" si="59"/>
        <v>0</v>
      </c>
      <c r="J66" s="23">
        <f t="shared" si="60"/>
        <v>20</v>
      </c>
      <c r="K66" s="23">
        <f t="shared" si="60"/>
        <v>20</v>
      </c>
      <c r="L66" s="31">
        <f t="shared" si="60"/>
        <v>0</v>
      </c>
      <c r="M66" s="23">
        <f t="shared" ref="M66:U66" si="70">M90+M114+M138</f>
        <v>25</v>
      </c>
      <c r="N66" s="23">
        <f t="shared" si="70"/>
        <v>25</v>
      </c>
      <c r="O66" s="31">
        <f t="shared" si="70"/>
        <v>0</v>
      </c>
      <c r="P66" s="23">
        <f t="shared" si="70"/>
        <v>25</v>
      </c>
      <c r="Q66" s="23">
        <f t="shared" si="70"/>
        <v>25</v>
      </c>
      <c r="R66" s="31">
        <f t="shared" si="70"/>
        <v>0</v>
      </c>
      <c r="S66" s="23">
        <f t="shared" si="70"/>
        <v>25</v>
      </c>
      <c r="T66" s="23">
        <f t="shared" si="70"/>
        <v>25</v>
      </c>
      <c r="U66" s="31">
        <f t="shared" si="70"/>
        <v>0</v>
      </c>
    </row>
    <row r="67" spans="1:21" s="3" customFormat="1" ht="12.75" hidden="1">
      <c r="A67" s="6" t="s">
        <v>92</v>
      </c>
      <c r="B67" s="2" t="s">
        <v>92</v>
      </c>
      <c r="D67" s="15"/>
      <c r="E67" s="19" t="s">
        <v>6</v>
      </c>
      <c r="F67" s="59">
        <f t="shared" si="59"/>
        <v>209.369</v>
      </c>
      <c r="G67" s="23">
        <f t="shared" si="59"/>
        <v>192.5</v>
      </c>
      <c r="H67" s="23">
        <f t="shared" si="59"/>
        <v>192.5</v>
      </c>
      <c r="I67" s="31">
        <f t="shared" si="59"/>
        <v>0</v>
      </c>
      <c r="J67" s="23">
        <f t="shared" si="60"/>
        <v>192.5</v>
      </c>
      <c r="K67" s="23">
        <f t="shared" si="60"/>
        <v>192.5</v>
      </c>
      <c r="L67" s="31">
        <f t="shared" si="60"/>
        <v>0</v>
      </c>
      <c r="M67" s="23">
        <f t="shared" ref="M67:U67" si="71">M91+M115+M139</f>
        <v>199</v>
      </c>
      <c r="N67" s="23">
        <f t="shared" si="71"/>
        <v>199</v>
      </c>
      <c r="O67" s="31">
        <f t="shared" si="71"/>
        <v>0</v>
      </c>
      <c r="P67" s="23">
        <f t="shared" si="71"/>
        <v>199</v>
      </c>
      <c r="Q67" s="23">
        <f t="shared" si="71"/>
        <v>199</v>
      </c>
      <c r="R67" s="31">
        <f t="shared" si="71"/>
        <v>0</v>
      </c>
      <c r="S67" s="23">
        <f t="shared" si="71"/>
        <v>199</v>
      </c>
      <c r="T67" s="23">
        <f t="shared" si="71"/>
        <v>199</v>
      </c>
      <c r="U67" s="31">
        <f t="shared" si="71"/>
        <v>0</v>
      </c>
    </row>
    <row r="68" spans="1:21" s="3" customFormat="1" ht="12.75" hidden="1">
      <c r="A68" s="6" t="s">
        <v>92</v>
      </c>
      <c r="B68" s="2" t="s">
        <v>92</v>
      </c>
      <c r="D68" s="15"/>
      <c r="E68" s="19" t="s">
        <v>94</v>
      </c>
      <c r="F68" s="59">
        <f t="shared" si="59"/>
        <v>12.476999999999999</v>
      </c>
      <c r="G68" s="23">
        <f t="shared" si="59"/>
        <v>23</v>
      </c>
      <c r="H68" s="23">
        <f t="shared" si="59"/>
        <v>23</v>
      </c>
      <c r="I68" s="31">
        <f t="shared" si="59"/>
        <v>0</v>
      </c>
      <c r="J68" s="23">
        <f t="shared" si="60"/>
        <v>23</v>
      </c>
      <c r="K68" s="23">
        <f t="shared" si="60"/>
        <v>23</v>
      </c>
      <c r="L68" s="31">
        <f t="shared" si="60"/>
        <v>0</v>
      </c>
      <c r="M68" s="23">
        <f t="shared" ref="M68:U68" si="72">M92+M116+M140</f>
        <v>23</v>
      </c>
      <c r="N68" s="23">
        <f t="shared" si="72"/>
        <v>23</v>
      </c>
      <c r="O68" s="31">
        <f t="shared" si="72"/>
        <v>0</v>
      </c>
      <c r="P68" s="23">
        <f t="shared" si="72"/>
        <v>23</v>
      </c>
      <c r="Q68" s="23">
        <f t="shared" si="72"/>
        <v>23</v>
      </c>
      <c r="R68" s="31">
        <f t="shared" si="72"/>
        <v>0</v>
      </c>
      <c r="S68" s="23">
        <f t="shared" si="72"/>
        <v>23</v>
      </c>
      <c r="T68" s="23">
        <f t="shared" si="72"/>
        <v>23</v>
      </c>
      <c r="U68" s="31">
        <f t="shared" si="72"/>
        <v>0</v>
      </c>
    </row>
    <row r="69" spans="1:21" s="3" customFormat="1" ht="12.75" hidden="1">
      <c r="A69" s="6" t="s">
        <v>92</v>
      </c>
      <c r="B69" s="2" t="s">
        <v>92</v>
      </c>
      <c r="D69" s="15"/>
      <c r="E69" s="19" t="s">
        <v>5</v>
      </c>
      <c r="F69" s="59">
        <f t="shared" si="59"/>
        <v>0</v>
      </c>
      <c r="G69" s="23">
        <f t="shared" si="59"/>
        <v>0</v>
      </c>
      <c r="H69" s="23">
        <f t="shared" si="59"/>
        <v>0</v>
      </c>
      <c r="I69" s="31">
        <f t="shared" si="59"/>
        <v>0</v>
      </c>
      <c r="J69" s="23">
        <f t="shared" si="60"/>
        <v>0</v>
      </c>
      <c r="K69" s="23">
        <f t="shared" si="60"/>
        <v>0</v>
      </c>
      <c r="L69" s="31">
        <f t="shared" si="60"/>
        <v>0</v>
      </c>
      <c r="M69" s="23">
        <f t="shared" ref="M69:U69" si="73">M93+M117+M141</f>
        <v>0</v>
      </c>
      <c r="N69" s="23">
        <f t="shared" si="73"/>
        <v>0</v>
      </c>
      <c r="O69" s="31">
        <f t="shared" si="73"/>
        <v>0</v>
      </c>
      <c r="P69" s="23">
        <f t="shared" si="73"/>
        <v>0</v>
      </c>
      <c r="Q69" s="23">
        <f t="shared" si="73"/>
        <v>0</v>
      </c>
      <c r="R69" s="31">
        <f t="shared" si="73"/>
        <v>0</v>
      </c>
      <c r="S69" s="23">
        <f t="shared" si="73"/>
        <v>0</v>
      </c>
      <c r="T69" s="23">
        <f t="shared" si="73"/>
        <v>0</v>
      </c>
      <c r="U69" s="31">
        <f t="shared" si="73"/>
        <v>0</v>
      </c>
    </row>
    <row r="70" spans="1:21" s="3" customFormat="1" ht="24" hidden="1">
      <c r="A70" s="6" t="s">
        <v>92</v>
      </c>
      <c r="B70" s="2" t="s">
        <v>92</v>
      </c>
      <c r="D70" s="15"/>
      <c r="E70" s="19" t="s">
        <v>108</v>
      </c>
      <c r="F70" s="94">
        <f t="shared" si="59"/>
        <v>9.17</v>
      </c>
      <c r="G70" s="23">
        <f t="shared" si="59"/>
        <v>0</v>
      </c>
      <c r="H70" s="23">
        <f t="shared" si="59"/>
        <v>0</v>
      </c>
      <c r="I70" s="31">
        <f t="shared" si="59"/>
        <v>0</v>
      </c>
      <c r="J70" s="23">
        <f t="shared" si="60"/>
        <v>0</v>
      </c>
      <c r="K70" s="23">
        <f t="shared" si="60"/>
        <v>0</v>
      </c>
      <c r="L70" s="31">
        <f t="shared" si="60"/>
        <v>0</v>
      </c>
      <c r="M70" s="23">
        <f t="shared" ref="M70:U70" si="74">M94+M118+M142</f>
        <v>0</v>
      </c>
      <c r="N70" s="23">
        <f t="shared" si="74"/>
        <v>0</v>
      </c>
      <c r="O70" s="31">
        <f t="shared" si="74"/>
        <v>0</v>
      </c>
      <c r="P70" s="23">
        <f t="shared" si="74"/>
        <v>0</v>
      </c>
      <c r="Q70" s="23">
        <f t="shared" si="74"/>
        <v>0</v>
      </c>
      <c r="R70" s="31">
        <f t="shared" si="74"/>
        <v>0</v>
      </c>
      <c r="S70" s="23">
        <f t="shared" si="74"/>
        <v>0</v>
      </c>
      <c r="T70" s="23">
        <f t="shared" si="74"/>
        <v>0</v>
      </c>
      <c r="U70" s="31">
        <f t="shared" si="74"/>
        <v>0</v>
      </c>
    </row>
    <row r="71" spans="1:21" s="3" customFormat="1" ht="24" hidden="1">
      <c r="A71" s="6" t="s">
        <v>92</v>
      </c>
      <c r="B71" s="2" t="s">
        <v>92</v>
      </c>
      <c r="D71" s="15"/>
      <c r="E71" s="19" t="s">
        <v>111</v>
      </c>
      <c r="F71" s="59">
        <f t="shared" si="59"/>
        <v>85.646999999999991</v>
      </c>
      <c r="G71" s="23">
        <f t="shared" si="59"/>
        <v>145.6</v>
      </c>
      <c r="H71" s="23">
        <f t="shared" si="59"/>
        <v>145.6</v>
      </c>
      <c r="I71" s="31">
        <f t="shared" si="59"/>
        <v>0</v>
      </c>
      <c r="J71" s="23">
        <f t="shared" si="60"/>
        <v>145.6</v>
      </c>
      <c r="K71" s="23">
        <f t="shared" si="60"/>
        <v>145.6</v>
      </c>
      <c r="L71" s="31">
        <f t="shared" si="60"/>
        <v>0</v>
      </c>
      <c r="M71" s="23">
        <f t="shared" ref="M71:U71" si="75">M95+M119+M143</f>
        <v>145.6</v>
      </c>
      <c r="N71" s="23">
        <f t="shared" si="75"/>
        <v>145.6</v>
      </c>
      <c r="O71" s="31">
        <f t="shared" si="75"/>
        <v>0</v>
      </c>
      <c r="P71" s="23">
        <f t="shared" si="75"/>
        <v>145.6</v>
      </c>
      <c r="Q71" s="23">
        <f t="shared" si="75"/>
        <v>145.6</v>
      </c>
      <c r="R71" s="31">
        <f t="shared" si="75"/>
        <v>0</v>
      </c>
      <c r="S71" s="23">
        <f t="shared" si="75"/>
        <v>145.6</v>
      </c>
      <c r="T71" s="23">
        <f t="shared" si="75"/>
        <v>145.6</v>
      </c>
      <c r="U71" s="31">
        <f t="shared" si="75"/>
        <v>0</v>
      </c>
    </row>
    <row r="72" spans="1:21" s="3" customFormat="1" ht="24" hidden="1">
      <c r="A72" s="6" t="s">
        <v>92</v>
      </c>
      <c r="B72" s="2" t="s">
        <v>92</v>
      </c>
      <c r="D72" s="15"/>
      <c r="E72" s="19" t="s">
        <v>95</v>
      </c>
      <c r="F72" s="59">
        <f t="shared" si="59"/>
        <v>209.107</v>
      </c>
      <c r="G72" s="23">
        <f t="shared" si="59"/>
        <v>215.2</v>
      </c>
      <c r="H72" s="23">
        <f t="shared" si="59"/>
        <v>215.2</v>
      </c>
      <c r="I72" s="31">
        <f t="shared" si="59"/>
        <v>0</v>
      </c>
      <c r="J72" s="23">
        <f t="shared" si="60"/>
        <v>232.91</v>
      </c>
      <c r="K72" s="23">
        <f t="shared" si="60"/>
        <v>232.91</v>
      </c>
      <c r="L72" s="31">
        <f t="shared" si="60"/>
        <v>0</v>
      </c>
      <c r="M72" s="23">
        <f t="shared" ref="M72:U72" si="76">M96+M120+M144</f>
        <v>235</v>
      </c>
      <c r="N72" s="23">
        <f t="shared" si="76"/>
        <v>235</v>
      </c>
      <c r="O72" s="31">
        <f t="shared" si="76"/>
        <v>0</v>
      </c>
      <c r="P72" s="23">
        <f t="shared" si="76"/>
        <v>235</v>
      </c>
      <c r="Q72" s="23">
        <f t="shared" si="76"/>
        <v>235</v>
      </c>
      <c r="R72" s="31">
        <f t="shared" si="76"/>
        <v>0</v>
      </c>
      <c r="S72" s="23">
        <f t="shared" si="76"/>
        <v>235</v>
      </c>
      <c r="T72" s="23">
        <f t="shared" si="76"/>
        <v>235</v>
      </c>
      <c r="U72" s="31">
        <f t="shared" si="76"/>
        <v>0</v>
      </c>
    </row>
    <row r="73" spans="1:21" s="2" customFormat="1" ht="12" hidden="1">
      <c r="A73" s="2" t="str">
        <f t="shared" ref="A73:A84" si="77">IF((F73+G73+J73)&gt;0,"a","b")</f>
        <v>b</v>
      </c>
      <c r="B73" s="2" t="s">
        <v>92</v>
      </c>
      <c r="D73" s="15"/>
      <c r="E73" s="18" t="s">
        <v>109</v>
      </c>
      <c r="F73" s="43">
        <f t="shared" si="59"/>
        <v>0</v>
      </c>
      <c r="G73" s="24">
        <f t="shared" si="59"/>
        <v>0</v>
      </c>
      <c r="H73" s="24">
        <f t="shared" si="59"/>
        <v>0</v>
      </c>
      <c r="I73" s="32">
        <f t="shared" si="59"/>
        <v>0</v>
      </c>
      <c r="J73" s="24">
        <f t="shared" si="60"/>
        <v>0</v>
      </c>
      <c r="K73" s="24">
        <f t="shared" si="60"/>
        <v>0</v>
      </c>
      <c r="L73" s="32">
        <f t="shared" si="60"/>
        <v>0</v>
      </c>
      <c r="M73" s="24">
        <f t="shared" ref="M73:U73" si="78">M97+M121+M145</f>
        <v>0</v>
      </c>
      <c r="N73" s="24">
        <f t="shared" si="78"/>
        <v>0</v>
      </c>
      <c r="O73" s="32">
        <f t="shared" si="78"/>
        <v>0</v>
      </c>
      <c r="P73" s="24">
        <f t="shared" si="78"/>
        <v>0</v>
      </c>
      <c r="Q73" s="24">
        <f t="shared" si="78"/>
        <v>0</v>
      </c>
      <c r="R73" s="32">
        <f t="shared" si="78"/>
        <v>0</v>
      </c>
      <c r="S73" s="24">
        <f t="shared" si="78"/>
        <v>0</v>
      </c>
      <c r="T73" s="24">
        <f t="shared" si="78"/>
        <v>0</v>
      </c>
      <c r="U73" s="32">
        <f t="shared" si="78"/>
        <v>0</v>
      </c>
    </row>
    <row r="74" spans="1:21" ht="15" customHeight="1">
      <c r="A74" s="57" t="str">
        <f t="shared" si="77"/>
        <v>a</v>
      </c>
      <c r="B74" s="57" t="s">
        <v>92</v>
      </c>
      <c r="D74" s="58"/>
      <c r="E74" s="49" t="s">
        <v>97</v>
      </c>
      <c r="F74" s="41">
        <f t="shared" si="59"/>
        <v>33</v>
      </c>
      <c r="G74" s="41">
        <f t="shared" si="59"/>
        <v>37</v>
      </c>
      <c r="H74" s="41">
        <f t="shared" si="59"/>
        <v>37</v>
      </c>
      <c r="I74" s="77">
        <f t="shared" si="59"/>
        <v>0</v>
      </c>
      <c r="J74" s="41">
        <f t="shared" si="60"/>
        <v>37</v>
      </c>
      <c r="K74" s="41">
        <f t="shared" si="60"/>
        <v>37</v>
      </c>
      <c r="L74" s="77">
        <f t="shared" si="60"/>
        <v>0</v>
      </c>
      <c r="M74" s="41">
        <f t="shared" ref="M74:U74" si="79">M98+M122+M146</f>
        <v>40</v>
      </c>
      <c r="N74" s="41">
        <f t="shared" si="79"/>
        <v>40</v>
      </c>
      <c r="O74" s="77">
        <f t="shared" si="79"/>
        <v>0</v>
      </c>
      <c r="P74" s="41">
        <f t="shared" si="79"/>
        <v>40</v>
      </c>
      <c r="Q74" s="41">
        <f t="shared" si="79"/>
        <v>40</v>
      </c>
      <c r="R74" s="77">
        <f t="shared" si="79"/>
        <v>0</v>
      </c>
      <c r="S74" s="41">
        <f t="shared" si="79"/>
        <v>40</v>
      </c>
      <c r="T74" s="41">
        <f t="shared" si="79"/>
        <v>40</v>
      </c>
      <c r="U74" s="77">
        <f t="shared" si="79"/>
        <v>0</v>
      </c>
    </row>
    <row r="75" spans="1:21" s="3" customFormat="1" ht="12.75" hidden="1">
      <c r="A75" s="3" t="str">
        <f t="shared" si="77"/>
        <v>b</v>
      </c>
      <c r="B75" s="2" t="s">
        <v>92</v>
      </c>
      <c r="D75" s="15"/>
      <c r="E75" s="18" t="s">
        <v>98</v>
      </c>
      <c r="F75" s="43">
        <f t="shared" si="59"/>
        <v>0</v>
      </c>
      <c r="G75" s="24">
        <f t="shared" si="59"/>
        <v>0</v>
      </c>
      <c r="H75" s="24">
        <f t="shared" si="59"/>
        <v>0</v>
      </c>
      <c r="I75" s="32">
        <f t="shared" si="59"/>
        <v>0</v>
      </c>
      <c r="J75" s="24">
        <f t="shared" si="60"/>
        <v>0</v>
      </c>
      <c r="K75" s="24">
        <f t="shared" si="60"/>
        <v>0</v>
      </c>
      <c r="L75" s="32">
        <f t="shared" si="60"/>
        <v>0</v>
      </c>
      <c r="M75" s="24">
        <f t="shared" ref="M75:U75" si="80">M99+M123+M147</f>
        <v>0</v>
      </c>
      <c r="N75" s="24">
        <f t="shared" si="80"/>
        <v>0</v>
      </c>
      <c r="O75" s="32">
        <f t="shared" si="80"/>
        <v>0</v>
      </c>
      <c r="P75" s="24">
        <f t="shared" si="80"/>
        <v>0</v>
      </c>
      <c r="Q75" s="24">
        <f t="shared" si="80"/>
        <v>0</v>
      </c>
      <c r="R75" s="32">
        <f t="shared" si="80"/>
        <v>0</v>
      </c>
      <c r="S75" s="24">
        <f t="shared" si="80"/>
        <v>0</v>
      </c>
      <c r="T75" s="24">
        <f t="shared" si="80"/>
        <v>0</v>
      </c>
      <c r="U75" s="32">
        <f t="shared" si="80"/>
        <v>0</v>
      </c>
    </row>
    <row r="76" spans="1:21" ht="15" customHeight="1">
      <c r="A76" s="57" t="str">
        <f t="shared" si="77"/>
        <v>a</v>
      </c>
      <c r="B76" s="57" t="s">
        <v>92</v>
      </c>
      <c r="D76" s="58"/>
      <c r="E76" s="49" t="s">
        <v>99</v>
      </c>
      <c r="F76" s="41">
        <f t="shared" si="59"/>
        <v>29.481000000000002</v>
      </c>
      <c r="G76" s="41">
        <f t="shared" si="59"/>
        <v>62</v>
      </c>
      <c r="H76" s="41">
        <f t="shared" si="59"/>
        <v>62</v>
      </c>
      <c r="I76" s="77">
        <f t="shared" si="59"/>
        <v>0</v>
      </c>
      <c r="J76" s="41">
        <f t="shared" si="60"/>
        <v>35</v>
      </c>
      <c r="K76" s="41">
        <f t="shared" si="60"/>
        <v>35</v>
      </c>
      <c r="L76" s="77">
        <f t="shared" si="60"/>
        <v>0</v>
      </c>
      <c r="M76" s="41">
        <f t="shared" ref="M76:U76" si="81">M100+M124+M148</f>
        <v>40</v>
      </c>
      <c r="N76" s="41">
        <f t="shared" si="81"/>
        <v>40</v>
      </c>
      <c r="O76" s="77">
        <f t="shared" si="81"/>
        <v>0</v>
      </c>
      <c r="P76" s="41">
        <f t="shared" si="81"/>
        <v>40</v>
      </c>
      <c r="Q76" s="41">
        <f t="shared" si="81"/>
        <v>40</v>
      </c>
      <c r="R76" s="77">
        <f t="shared" si="81"/>
        <v>0</v>
      </c>
      <c r="S76" s="41">
        <f t="shared" si="81"/>
        <v>40</v>
      </c>
      <c r="T76" s="41">
        <f t="shared" si="81"/>
        <v>40</v>
      </c>
      <c r="U76" s="77">
        <f t="shared" si="81"/>
        <v>0</v>
      </c>
    </row>
    <row r="77" spans="1:21" ht="15" customHeight="1">
      <c r="A77" s="57" t="str">
        <f t="shared" si="77"/>
        <v>a</v>
      </c>
      <c r="B77" s="57" t="s">
        <v>92</v>
      </c>
      <c r="D77" s="58"/>
      <c r="E77" s="49" t="s">
        <v>100</v>
      </c>
      <c r="F77" s="41">
        <f t="shared" si="59"/>
        <v>181.637</v>
      </c>
      <c r="G77" s="41">
        <f t="shared" si="59"/>
        <v>198.6</v>
      </c>
      <c r="H77" s="41">
        <f t="shared" si="59"/>
        <v>198.6</v>
      </c>
      <c r="I77" s="77">
        <f t="shared" si="59"/>
        <v>0</v>
      </c>
      <c r="J77" s="41">
        <f t="shared" si="60"/>
        <v>195</v>
      </c>
      <c r="K77" s="41">
        <f t="shared" si="60"/>
        <v>195</v>
      </c>
      <c r="L77" s="77">
        <f t="shared" si="60"/>
        <v>0</v>
      </c>
      <c r="M77" s="41">
        <f t="shared" ref="M77:U77" si="82">M101+M125+M149</f>
        <v>216.5</v>
      </c>
      <c r="N77" s="41">
        <f t="shared" si="82"/>
        <v>216.5</v>
      </c>
      <c r="O77" s="77">
        <f t="shared" si="82"/>
        <v>0</v>
      </c>
      <c r="P77" s="41">
        <f t="shared" si="82"/>
        <v>231.5</v>
      </c>
      <c r="Q77" s="41">
        <f t="shared" si="82"/>
        <v>231.5</v>
      </c>
      <c r="R77" s="77">
        <f t="shared" si="82"/>
        <v>0</v>
      </c>
      <c r="S77" s="41">
        <f t="shared" si="82"/>
        <v>231.5</v>
      </c>
      <c r="T77" s="41">
        <f t="shared" si="82"/>
        <v>231.5</v>
      </c>
      <c r="U77" s="77">
        <f t="shared" si="82"/>
        <v>0</v>
      </c>
    </row>
    <row r="78" spans="1:21" ht="15" customHeight="1" thickBot="1">
      <c r="A78" s="57" t="str">
        <f t="shared" si="77"/>
        <v>a</v>
      </c>
      <c r="B78" s="57" t="str">
        <f t="shared" ref="B78:B84" si="83">IF((F78+G78+J78)&gt;0,"a","b")</f>
        <v>a</v>
      </c>
      <c r="D78" s="58"/>
      <c r="E78" s="47" t="s">
        <v>1</v>
      </c>
      <c r="F78" s="44">
        <f t="shared" si="59"/>
        <v>650.13300000000004</v>
      </c>
      <c r="G78" s="44">
        <f t="shared" si="59"/>
        <v>70.2</v>
      </c>
      <c r="H78" s="44">
        <f t="shared" si="59"/>
        <v>70.2</v>
      </c>
      <c r="I78" s="76">
        <f t="shared" si="59"/>
        <v>0</v>
      </c>
      <c r="J78" s="44">
        <f t="shared" si="60"/>
        <v>50</v>
      </c>
      <c r="K78" s="44">
        <f t="shared" si="60"/>
        <v>50</v>
      </c>
      <c r="L78" s="76">
        <f t="shared" si="60"/>
        <v>0</v>
      </c>
      <c r="M78" s="44">
        <f t="shared" ref="M78:U78" si="84">M102+M126+M150</f>
        <v>40</v>
      </c>
      <c r="N78" s="44">
        <f t="shared" si="84"/>
        <v>40</v>
      </c>
      <c r="O78" s="76">
        <f t="shared" si="84"/>
        <v>0</v>
      </c>
      <c r="P78" s="44">
        <f t="shared" si="84"/>
        <v>20</v>
      </c>
      <c r="Q78" s="44">
        <f t="shared" si="84"/>
        <v>20</v>
      </c>
      <c r="R78" s="76">
        <f t="shared" si="84"/>
        <v>0</v>
      </c>
      <c r="S78" s="44">
        <f t="shared" si="84"/>
        <v>20</v>
      </c>
      <c r="T78" s="44">
        <f t="shared" si="84"/>
        <v>20</v>
      </c>
      <c r="U78" s="76">
        <f t="shared" si="84"/>
        <v>0</v>
      </c>
    </row>
    <row r="79" spans="1:21" s="2" customFormat="1" ht="12.75" hidden="1" thickBot="1">
      <c r="A79" s="2" t="str">
        <f t="shared" si="77"/>
        <v>b</v>
      </c>
      <c r="B79" s="2" t="str">
        <f t="shared" si="83"/>
        <v>b</v>
      </c>
      <c r="D79" s="15"/>
      <c r="E79" s="17" t="s">
        <v>110</v>
      </c>
      <c r="F79" s="42">
        <f t="shared" si="59"/>
        <v>0</v>
      </c>
      <c r="G79" s="25">
        <f t="shared" si="59"/>
        <v>0</v>
      </c>
      <c r="H79" s="25">
        <f t="shared" si="59"/>
        <v>0</v>
      </c>
      <c r="I79" s="33">
        <f t="shared" si="59"/>
        <v>0</v>
      </c>
      <c r="J79" s="25">
        <f t="shared" si="60"/>
        <v>0</v>
      </c>
      <c r="K79" s="25">
        <f t="shared" si="60"/>
        <v>0</v>
      </c>
      <c r="L79" s="33">
        <f t="shared" si="60"/>
        <v>0</v>
      </c>
      <c r="M79" s="25">
        <f t="shared" ref="M79:U79" si="85">M103+M127+M151</f>
        <v>0</v>
      </c>
      <c r="N79" s="25">
        <f t="shared" si="85"/>
        <v>0</v>
      </c>
      <c r="O79" s="33">
        <f t="shared" si="85"/>
        <v>0</v>
      </c>
      <c r="P79" s="25">
        <f t="shared" si="85"/>
        <v>0</v>
      </c>
      <c r="Q79" s="25">
        <f t="shared" si="85"/>
        <v>0</v>
      </c>
      <c r="R79" s="33">
        <f t="shared" si="85"/>
        <v>0</v>
      </c>
      <c r="S79" s="25">
        <f t="shared" si="85"/>
        <v>0</v>
      </c>
      <c r="T79" s="25">
        <f t="shared" si="85"/>
        <v>0</v>
      </c>
      <c r="U79" s="33">
        <f t="shared" si="85"/>
        <v>0</v>
      </c>
    </row>
    <row r="80" spans="1:21" s="2" customFormat="1" ht="12.75" hidden="1" thickBot="1">
      <c r="A80" s="2" t="str">
        <f t="shared" si="77"/>
        <v>b</v>
      </c>
      <c r="B80" s="2" t="str">
        <f t="shared" si="83"/>
        <v>b</v>
      </c>
      <c r="D80" s="15"/>
      <c r="E80" s="17" t="s">
        <v>18</v>
      </c>
      <c r="F80" s="42">
        <f t="shared" si="59"/>
        <v>0</v>
      </c>
      <c r="G80" s="25">
        <f t="shared" si="59"/>
        <v>0</v>
      </c>
      <c r="H80" s="25">
        <f t="shared" si="59"/>
        <v>0</v>
      </c>
      <c r="I80" s="33">
        <f t="shared" si="59"/>
        <v>0</v>
      </c>
      <c r="J80" s="25">
        <f t="shared" si="60"/>
        <v>0</v>
      </c>
      <c r="K80" s="25">
        <f t="shared" si="60"/>
        <v>0</v>
      </c>
      <c r="L80" s="33">
        <f t="shared" si="60"/>
        <v>0</v>
      </c>
      <c r="M80" s="25">
        <f t="shared" ref="M80:U80" si="86">M104+M128+M152</f>
        <v>0</v>
      </c>
      <c r="N80" s="25">
        <f t="shared" si="86"/>
        <v>0</v>
      </c>
      <c r="O80" s="33">
        <f t="shared" si="86"/>
        <v>0</v>
      </c>
      <c r="P80" s="25">
        <f t="shared" si="86"/>
        <v>0</v>
      </c>
      <c r="Q80" s="25">
        <f t="shared" si="86"/>
        <v>0</v>
      </c>
      <c r="R80" s="33">
        <f t="shared" si="86"/>
        <v>0</v>
      </c>
      <c r="S80" s="25">
        <f t="shared" si="86"/>
        <v>0</v>
      </c>
      <c r="T80" s="25">
        <f t="shared" si="86"/>
        <v>0</v>
      </c>
      <c r="U80" s="33">
        <f t="shared" si="86"/>
        <v>0</v>
      </c>
    </row>
    <row r="81" spans="1:22" ht="15" customHeight="1" thickBot="1">
      <c r="A81" s="57" t="str">
        <f t="shared" si="77"/>
        <v>a</v>
      </c>
      <c r="B81" s="57" t="str">
        <f t="shared" si="83"/>
        <v>a</v>
      </c>
      <c r="C81" s="57" t="s">
        <v>16</v>
      </c>
      <c r="D81" s="67" t="s">
        <v>54</v>
      </c>
      <c r="E81" s="68" t="s">
        <v>113</v>
      </c>
      <c r="F81" s="69">
        <f>F83+F102+F103+F104</f>
        <v>1148.2039999999997</v>
      </c>
      <c r="G81" s="69">
        <f>H81+I81</f>
        <v>1284.7280000000001</v>
      </c>
      <c r="H81" s="69">
        <f>H83+H102+H103+H104</f>
        <v>1284.7280000000001</v>
      </c>
      <c r="I81" s="70">
        <f>I83+I102+I103+I104</f>
        <v>0</v>
      </c>
      <c r="J81" s="69">
        <f>K81+L81</f>
        <v>1424.768</v>
      </c>
      <c r="K81" s="69">
        <f>K83+K102+K103+K104</f>
        <v>1424.768</v>
      </c>
      <c r="L81" s="70">
        <f>L83+L102+L103+L104</f>
        <v>0</v>
      </c>
      <c r="M81" s="69">
        <f t="shared" ref="M81:M87" si="87">N81+O81</f>
        <v>1465</v>
      </c>
      <c r="N81" s="69">
        <f>N83+N102+N103+N104</f>
        <v>1465</v>
      </c>
      <c r="O81" s="70">
        <f>O83+O102+O103+O104</f>
        <v>0</v>
      </c>
      <c r="P81" s="69">
        <f t="shared" ref="P81:P87" si="88">Q81+R81</f>
        <v>1507</v>
      </c>
      <c r="Q81" s="69">
        <f>Q83+Q102+Q103+Q104</f>
        <v>1507</v>
      </c>
      <c r="R81" s="70">
        <f>R83+R102+R103+R104</f>
        <v>0</v>
      </c>
      <c r="S81" s="69">
        <f t="shared" ref="S81:S87" si="89">T81+U81</f>
        <v>1535</v>
      </c>
      <c r="T81" s="69">
        <f>T83+T102+T103+T104</f>
        <v>1535</v>
      </c>
      <c r="U81" s="70">
        <f>U83+U102+U103+U104</f>
        <v>0</v>
      </c>
      <c r="V81" s="57">
        <v>87700</v>
      </c>
    </row>
    <row r="82" spans="1:22" ht="15" customHeight="1">
      <c r="A82" s="57" t="str">
        <f t="shared" si="77"/>
        <v>a</v>
      </c>
      <c r="B82" s="57" t="str">
        <f t="shared" si="83"/>
        <v>a</v>
      </c>
      <c r="D82" s="58"/>
      <c r="E82" s="71" t="s">
        <v>4</v>
      </c>
      <c r="F82" s="72">
        <v>29</v>
      </c>
      <c r="G82" s="72">
        <f t="shared" ref="G82:G87" si="90">H82+I82</f>
        <v>25</v>
      </c>
      <c r="H82" s="72">
        <v>25</v>
      </c>
      <c r="I82" s="73"/>
      <c r="J82" s="74">
        <f t="shared" ref="J82:J104" si="91">K82+L82</f>
        <v>30</v>
      </c>
      <c r="K82" s="74">
        <v>30</v>
      </c>
      <c r="L82" s="75"/>
      <c r="M82" s="72">
        <f t="shared" si="87"/>
        <v>0</v>
      </c>
      <c r="N82" s="72">
        <v>0</v>
      </c>
      <c r="O82" s="73"/>
      <c r="P82" s="72">
        <f t="shared" si="88"/>
        <v>0</v>
      </c>
      <c r="Q82" s="72">
        <v>0</v>
      </c>
      <c r="R82" s="73"/>
      <c r="S82" s="72">
        <f t="shared" si="89"/>
        <v>0</v>
      </c>
      <c r="T82" s="72">
        <v>0</v>
      </c>
      <c r="U82" s="73"/>
    </row>
    <row r="83" spans="1:22" ht="15" customHeight="1">
      <c r="A83" s="57" t="str">
        <f t="shared" si="77"/>
        <v>a</v>
      </c>
      <c r="B83" s="57" t="str">
        <f t="shared" si="83"/>
        <v>a</v>
      </c>
      <c r="D83" s="58"/>
      <c r="E83" s="47" t="s">
        <v>0</v>
      </c>
      <c r="F83" s="44">
        <f>F84+F88+F97+F98+F99+F100+F101</f>
        <v>1140.1369999999997</v>
      </c>
      <c r="G83" s="44">
        <f t="shared" si="90"/>
        <v>1264.7280000000001</v>
      </c>
      <c r="H83" s="44">
        <f>H84+H88+H97+H98+H99+H100+H101</f>
        <v>1264.7280000000001</v>
      </c>
      <c r="I83" s="76">
        <f>I84+I88+I97+I98+I99+I100+I101</f>
        <v>0</v>
      </c>
      <c r="J83" s="44">
        <f t="shared" si="91"/>
        <v>1404.768</v>
      </c>
      <c r="K83" s="44">
        <f>K84+K88+K97+K98+K99+K100+K101</f>
        <v>1404.768</v>
      </c>
      <c r="L83" s="76">
        <f>L84+L88+L97+L98+L99+L100+L101</f>
        <v>0</v>
      </c>
      <c r="M83" s="44">
        <f t="shared" si="87"/>
        <v>1455</v>
      </c>
      <c r="N83" s="44">
        <f>N84+N88+N97+N98+N99+N100+N101</f>
        <v>1455</v>
      </c>
      <c r="O83" s="76">
        <f>O84+O88+O97+O98+O99+O100+O101</f>
        <v>0</v>
      </c>
      <c r="P83" s="44">
        <f t="shared" si="88"/>
        <v>1497</v>
      </c>
      <c r="Q83" s="44">
        <f>Q84+Q88+Q97+Q98+Q99+Q100+Q101</f>
        <v>1497</v>
      </c>
      <c r="R83" s="76">
        <f>R84+R88+R97+R98+R99+R100+R101</f>
        <v>0</v>
      </c>
      <c r="S83" s="44">
        <f t="shared" si="89"/>
        <v>1525</v>
      </c>
      <c r="T83" s="44">
        <f>T84+T88+T97+T98+T99+T100+T101</f>
        <v>1525</v>
      </c>
      <c r="U83" s="76">
        <f>U84+U88+U97+U98+U99+U100+U101</f>
        <v>0</v>
      </c>
    </row>
    <row r="84" spans="1:22" ht="15" customHeight="1">
      <c r="A84" s="57" t="str">
        <f t="shared" si="77"/>
        <v>a</v>
      </c>
      <c r="B84" s="57" t="str">
        <f t="shared" si="83"/>
        <v>a</v>
      </c>
      <c r="D84" s="58"/>
      <c r="E84" s="49" t="s">
        <v>101</v>
      </c>
      <c r="F84" s="41">
        <f>SUM(F85:F87)</f>
        <v>809.3549999999999</v>
      </c>
      <c r="G84" s="41">
        <f t="shared" si="90"/>
        <v>884.928</v>
      </c>
      <c r="H84" s="41">
        <f>SUM(H85:H87)</f>
        <v>884.928</v>
      </c>
      <c r="I84" s="77">
        <f>SUM(I85:I87)</f>
        <v>0</v>
      </c>
      <c r="J84" s="41">
        <f t="shared" si="91"/>
        <v>1025.1680000000001</v>
      </c>
      <c r="K84" s="41">
        <f>SUM(K85:K87)</f>
        <v>1025.1680000000001</v>
      </c>
      <c r="L84" s="77">
        <f>SUM(L85:L87)</f>
        <v>0</v>
      </c>
      <c r="M84" s="41">
        <f t="shared" si="87"/>
        <v>1053</v>
      </c>
      <c r="N84" s="41">
        <f>SUM(N85:N87)</f>
        <v>1053</v>
      </c>
      <c r="O84" s="77">
        <f>SUM(O85:O87)</f>
        <v>0</v>
      </c>
      <c r="P84" s="41">
        <f t="shared" si="88"/>
        <v>1075</v>
      </c>
      <c r="Q84" s="41">
        <f>SUM(Q85:Q87)</f>
        <v>1075</v>
      </c>
      <c r="R84" s="77">
        <f>SUM(R85:R87)</f>
        <v>0</v>
      </c>
      <c r="S84" s="41">
        <f t="shared" si="89"/>
        <v>1098</v>
      </c>
      <c r="T84" s="41">
        <f>SUM(T85:T87)</f>
        <v>1098</v>
      </c>
      <c r="U84" s="77">
        <f>SUM(U85:U87)</f>
        <v>0</v>
      </c>
    </row>
    <row r="85" spans="1:22" s="3" customFormat="1" ht="12.75" hidden="1">
      <c r="A85" s="2" t="s">
        <v>92</v>
      </c>
      <c r="B85" s="2" t="s">
        <v>92</v>
      </c>
      <c r="D85" s="15"/>
      <c r="E85" s="19" t="s">
        <v>107</v>
      </c>
      <c r="F85" s="101">
        <v>797.05499999999995</v>
      </c>
      <c r="G85" s="23">
        <f t="shared" si="90"/>
        <v>884.928</v>
      </c>
      <c r="H85" s="23">
        <v>884.928</v>
      </c>
      <c r="I85" s="31"/>
      <c r="J85" s="23">
        <f t="shared" si="91"/>
        <v>1023.168</v>
      </c>
      <c r="K85" s="43">
        <v>1023.168</v>
      </c>
      <c r="L85" s="31"/>
      <c r="M85" s="23">
        <f t="shared" si="87"/>
        <v>1050</v>
      </c>
      <c r="N85" s="23">
        <v>1050</v>
      </c>
      <c r="O85" s="31"/>
      <c r="P85" s="23">
        <f t="shared" si="88"/>
        <v>1072</v>
      </c>
      <c r="Q85" s="23">
        <v>1072</v>
      </c>
      <c r="R85" s="31"/>
      <c r="S85" s="23">
        <f t="shared" si="89"/>
        <v>1095</v>
      </c>
      <c r="T85" s="23">
        <v>1095</v>
      </c>
      <c r="U85" s="31"/>
    </row>
    <row r="86" spans="1:22" s="3" customFormat="1" ht="12.75" hidden="1">
      <c r="A86" s="2" t="s">
        <v>92</v>
      </c>
      <c r="B86" s="2" t="s">
        <v>92</v>
      </c>
      <c r="D86" s="15"/>
      <c r="E86" s="19" t="s">
        <v>106</v>
      </c>
      <c r="F86" s="101">
        <v>12.3</v>
      </c>
      <c r="G86" s="23">
        <f t="shared" si="90"/>
        <v>0</v>
      </c>
      <c r="H86" s="23">
        <v>0</v>
      </c>
      <c r="I86" s="31"/>
      <c r="J86" s="23">
        <f t="shared" si="91"/>
        <v>0</v>
      </c>
      <c r="K86" s="23">
        <v>0</v>
      </c>
      <c r="L86" s="31"/>
      <c r="M86" s="23">
        <f t="shared" si="87"/>
        <v>0</v>
      </c>
      <c r="N86" s="23">
        <v>0</v>
      </c>
      <c r="O86" s="31"/>
      <c r="P86" s="23">
        <f t="shared" si="88"/>
        <v>0</v>
      </c>
      <c r="Q86" s="23">
        <v>0</v>
      </c>
      <c r="R86" s="31"/>
      <c r="S86" s="23">
        <f t="shared" si="89"/>
        <v>0</v>
      </c>
      <c r="T86" s="23">
        <v>0</v>
      </c>
      <c r="U86" s="31"/>
    </row>
    <row r="87" spans="1:22" s="3" customFormat="1" ht="12.75" hidden="1">
      <c r="A87" s="2" t="s">
        <v>92</v>
      </c>
      <c r="B87" s="2" t="s">
        <v>92</v>
      </c>
      <c r="D87" s="15"/>
      <c r="E87" s="19" t="s">
        <v>105</v>
      </c>
      <c r="F87" s="59"/>
      <c r="G87" s="23">
        <f t="shared" si="90"/>
        <v>0</v>
      </c>
      <c r="H87" s="23">
        <v>0</v>
      </c>
      <c r="I87" s="31"/>
      <c r="J87" s="23">
        <f t="shared" si="91"/>
        <v>2</v>
      </c>
      <c r="K87" s="23">
        <v>2</v>
      </c>
      <c r="L87" s="31"/>
      <c r="M87" s="23">
        <f t="shared" si="87"/>
        <v>3</v>
      </c>
      <c r="N87" s="23">
        <v>3</v>
      </c>
      <c r="O87" s="31"/>
      <c r="P87" s="23">
        <f t="shared" si="88"/>
        <v>3</v>
      </c>
      <c r="Q87" s="23">
        <v>3</v>
      </c>
      <c r="R87" s="31"/>
      <c r="S87" s="23">
        <f t="shared" si="89"/>
        <v>3</v>
      </c>
      <c r="T87" s="23">
        <v>3</v>
      </c>
      <c r="U87" s="31"/>
    </row>
    <row r="88" spans="1:22" ht="15" customHeight="1">
      <c r="A88" s="57" t="str">
        <f>IF((F88+G88+J88)&gt;0,"a","b")</f>
        <v>a</v>
      </c>
      <c r="B88" s="57" t="s">
        <v>92</v>
      </c>
      <c r="D88" s="58"/>
      <c r="E88" s="49" t="s">
        <v>96</v>
      </c>
      <c r="F88" s="41">
        <f t="shared" ref="F88:L88" si="92">SUM(F89:F96)</f>
        <v>157.83499999999998</v>
      </c>
      <c r="G88" s="41">
        <f>SUM(G89:G96)</f>
        <v>179.8</v>
      </c>
      <c r="H88" s="41">
        <f>SUM(H89:H96)</f>
        <v>179.8</v>
      </c>
      <c r="I88" s="77">
        <f>SUM(I89:I96)</f>
        <v>0</v>
      </c>
      <c r="J88" s="41">
        <f t="shared" si="92"/>
        <v>179.6</v>
      </c>
      <c r="K88" s="41">
        <f t="shared" si="92"/>
        <v>179.6</v>
      </c>
      <c r="L88" s="77">
        <f t="shared" si="92"/>
        <v>0</v>
      </c>
      <c r="M88" s="41">
        <f t="shared" ref="M88:U88" si="93">SUM(M89:M96)</f>
        <v>182</v>
      </c>
      <c r="N88" s="41">
        <f t="shared" si="93"/>
        <v>182</v>
      </c>
      <c r="O88" s="77">
        <f t="shared" si="93"/>
        <v>0</v>
      </c>
      <c r="P88" s="41">
        <f t="shared" si="93"/>
        <v>187</v>
      </c>
      <c r="Q88" s="41">
        <f t="shared" si="93"/>
        <v>187</v>
      </c>
      <c r="R88" s="77">
        <f t="shared" si="93"/>
        <v>0</v>
      </c>
      <c r="S88" s="41">
        <f t="shared" si="93"/>
        <v>192</v>
      </c>
      <c r="T88" s="41">
        <f t="shared" si="93"/>
        <v>192</v>
      </c>
      <c r="U88" s="77">
        <f t="shared" si="93"/>
        <v>0</v>
      </c>
    </row>
    <row r="89" spans="1:22" s="3" customFormat="1" ht="24" hidden="1">
      <c r="A89" s="6" t="s">
        <v>92</v>
      </c>
      <c r="B89" s="2" t="s">
        <v>92</v>
      </c>
      <c r="D89" s="15"/>
      <c r="E89" s="19" t="s">
        <v>93</v>
      </c>
      <c r="F89" s="101">
        <v>82.316999999999993</v>
      </c>
      <c r="G89" s="23">
        <f t="shared" ref="G89:G104" si="94">H89+I89</f>
        <v>87.8</v>
      </c>
      <c r="H89" s="23">
        <v>87.8</v>
      </c>
      <c r="I89" s="31"/>
      <c r="J89" s="23">
        <f t="shared" si="91"/>
        <v>87.6</v>
      </c>
      <c r="K89" s="23">
        <v>87.6</v>
      </c>
      <c r="L89" s="31"/>
      <c r="M89" s="23">
        <f t="shared" ref="M89:M152" si="95">N89+O89</f>
        <v>90</v>
      </c>
      <c r="N89" s="23">
        <v>90</v>
      </c>
      <c r="O89" s="31"/>
      <c r="P89" s="23">
        <f t="shared" ref="P89:P152" si="96">Q89+R89</f>
        <v>95</v>
      </c>
      <c r="Q89" s="23">
        <v>95</v>
      </c>
      <c r="R89" s="31"/>
      <c r="S89" s="23">
        <f t="shared" ref="S89:S152" si="97">T89+U89</f>
        <v>100</v>
      </c>
      <c r="T89" s="23">
        <v>100</v>
      </c>
      <c r="U89" s="31"/>
    </row>
    <row r="90" spans="1:22" s="3" customFormat="1" ht="12.75" hidden="1">
      <c r="A90" s="6" t="s">
        <v>92</v>
      </c>
      <c r="B90" s="2" t="s">
        <v>92</v>
      </c>
      <c r="D90" s="15"/>
      <c r="E90" s="19" t="s">
        <v>7</v>
      </c>
      <c r="F90" s="101">
        <v>2.56</v>
      </c>
      <c r="G90" s="23">
        <f t="shared" si="94"/>
        <v>5</v>
      </c>
      <c r="H90" s="23">
        <v>5</v>
      </c>
      <c r="I90" s="31"/>
      <c r="J90" s="23">
        <f t="shared" si="91"/>
        <v>5</v>
      </c>
      <c r="K90" s="23">
        <v>5</v>
      </c>
      <c r="L90" s="31"/>
      <c r="M90" s="23">
        <f t="shared" si="95"/>
        <v>5</v>
      </c>
      <c r="N90" s="23">
        <v>5</v>
      </c>
      <c r="O90" s="31"/>
      <c r="P90" s="23">
        <f t="shared" si="96"/>
        <v>5</v>
      </c>
      <c r="Q90" s="23">
        <v>5</v>
      </c>
      <c r="R90" s="31"/>
      <c r="S90" s="23">
        <f t="shared" si="97"/>
        <v>5</v>
      </c>
      <c r="T90" s="23">
        <v>5</v>
      </c>
      <c r="U90" s="31"/>
    </row>
    <row r="91" spans="1:22" s="3" customFormat="1" ht="12.75" hidden="1">
      <c r="A91" s="6" t="s">
        <v>92</v>
      </c>
      <c r="B91" s="2" t="s">
        <v>92</v>
      </c>
      <c r="D91" s="15"/>
      <c r="E91" s="19" t="s">
        <v>6</v>
      </c>
      <c r="F91" s="101">
        <v>41.408999999999999</v>
      </c>
      <c r="G91" s="23">
        <f t="shared" si="94"/>
        <v>39</v>
      </c>
      <c r="H91" s="23">
        <v>39</v>
      </c>
      <c r="I91" s="31"/>
      <c r="J91" s="23">
        <f t="shared" si="91"/>
        <v>39</v>
      </c>
      <c r="K91" s="23">
        <v>39</v>
      </c>
      <c r="L91" s="31"/>
      <c r="M91" s="23">
        <f t="shared" si="95"/>
        <v>39</v>
      </c>
      <c r="N91" s="23">
        <v>39</v>
      </c>
      <c r="O91" s="31"/>
      <c r="P91" s="23">
        <f>Q91+R91</f>
        <v>39</v>
      </c>
      <c r="Q91" s="23">
        <v>39</v>
      </c>
      <c r="R91" s="31"/>
      <c r="S91" s="23">
        <f t="shared" si="97"/>
        <v>39</v>
      </c>
      <c r="T91" s="23">
        <v>39</v>
      </c>
      <c r="U91" s="31"/>
    </row>
    <row r="92" spans="1:22" s="3" customFormat="1" ht="12.75" hidden="1">
      <c r="A92" s="6" t="s">
        <v>92</v>
      </c>
      <c r="B92" s="2" t="s">
        <v>92</v>
      </c>
      <c r="D92" s="15"/>
      <c r="E92" s="19" t="s">
        <v>94</v>
      </c>
      <c r="F92" s="101">
        <v>0.80900000000000005</v>
      </c>
      <c r="G92" s="23">
        <f t="shared" si="94"/>
        <v>3</v>
      </c>
      <c r="H92" s="23">
        <v>3</v>
      </c>
      <c r="I92" s="31"/>
      <c r="J92" s="23">
        <f t="shared" si="91"/>
        <v>3</v>
      </c>
      <c r="K92" s="23">
        <v>3</v>
      </c>
      <c r="L92" s="31"/>
      <c r="M92" s="23">
        <f t="shared" si="95"/>
        <v>3</v>
      </c>
      <c r="N92" s="23">
        <v>3</v>
      </c>
      <c r="O92" s="31"/>
      <c r="P92" s="23">
        <f t="shared" si="96"/>
        <v>3</v>
      </c>
      <c r="Q92" s="23">
        <v>3</v>
      </c>
      <c r="R92" s="31"/>
      <c r="S92" s="23">
        <f t="shared" si="97"/>
        <v>3</v>
      </c>
      <c r="T92" s="23">
        <v>3</v>
      </c>
      <c r="U92" s="31"/>
    </row>
    <row r="93" spans="1:22" s="3" customFormat="1" ht="12.75" hidden="1">
      <c r="A93" s="6" t="s">
        <v>92</v>
      </c>
      <c r="B93" s="2" t="s">
        <v>92</v>
      </c>
      <c r="D93" s="15"/>
      <c r="E93" s="19" t="s">
        <v>5</v>
      </c>
      <c r="F93" s="59"/>
      <c r="G93" s="23">
        <f t="shared" si="94"/>
        <v>0</v>
      </c>
      <c r="H93" s="23"/>
      <c r="I93" s="31"/>
      <c r="J93" s="23">
        <f t="shared" si="91"/>
        <v>0</v>
      </c>
      <c r="K93" s="23"/>
      <c r="L93" s="31"/>
      <c r="M93" s="23">
        <f t="shared" si="95"/>
        <v>0</v>
      </c>
      <c r="N93" s="23"/>
      <c r="O93" s="31"/>
      <c r="P93" s="23">
        <f t="shared" si="96"/>
        <v>0</v>
      </c>
      <c r="Q93" s="23"/>
      <c r="R93" s="31"/>
      <c r="S93" s="23">
        <f t="shared" si="97"/>
        <v>0</v>
      </c>
      <c r="T93" s="23"/>
      <c r="U93" s="31"/>
    </row>
    <row r="94" spans="1:22" s="3" customFormat="1" ht="24" hidden="1">
      <c r="A94" s="6" t="s">
        <v>92</v>
      </c>
      <c r="B94" s="2" t="s">
        <v>92</v>
      </c>
      <c r="D94" s="15"/>
      <c r="E94" s="19" t="s">
        <v>108</v>
      </c>
      <c r="F94" s="59"/>
      <c r="G94" s="23">
        <f t="shared" si="94"/>
        <v>0</v>
      </c>
      <c r="H94" s="23"/>
      <c r="I94" s="31"/>
      <c r="J94" s="23">
        <f t="shared" si="91"/>
        <v>0</v>
      </c>
      <c r="K94" s="23"/>
      <c r="L94" s="31"/>
      <c r="M94" s="23">
        <f t="shared" si="95"/>
        <v>0</v>
      </c>
      <c r="N94" s="23"/>
      <c r="O94" s="31"/>
      <c r="P94" s="23">
        <f t="shared" si="96"/>
        <v>0</v>
      </c>
      <c r="Q94" s="23"/>
      <c r="R94" s="31"/>
      <c r="S94" s="23">
        <f t="shared" si="97"/>
        <v>0</v>
      </c>
      <c r="T94" s="23"/>
      <c r="U94" s="31"/>
    </row>
    <row r="95" spans="1:22" s="3" customFormat="1" ht="32.25" hidden="1" customHeight="1">
      <c r="A95" s="6" t="s">
        <v>92</v>
      </c>
      <c r="B95" s="2" t="s">
        <v>92</v>
      </c>
      <c r="D95" s="15"/>
      <c r="E95" s="19" t="s">
        <v>111</v>
      </c>
      <c r="F95" s="101">
        <v>18.683</v>
      </c>
      <c r="G95" s="23">
        <f t="shared" si="94"/>
        <v>40</v>
      </c>
      <c r="H95" s="23">
        <v>40</v>
      </c>
      <c r="I95" s="31"/>
      <c r="J95" s="23">
        <f t="shared" si="91"/>
        <v>40</v>
      </c>
      <c r="K95" s="23">
        <v>40</v>
      </c>
      <c r="L95" s="31"/>
      <c r="M95" s="23">
        <f t="shared" si="95"/>
        <v>40</v>
      </c>
      <c r="N95" s="23">
        <v>40</v>
      </c>
      <c r="O95" s="31"/>
      <c r="P95" s="23">
        <f t="shared" si="96"/>
        <v>40</v>
      </c>
      <c r="Q95" s="23">
        <v>40</v>
      </c>
      <c r="R95" s="31"/>
      <c r="S95" s="23">
        <f t="shared" si="97"/>
        <v>40</v>
      </c>
      <c r="T95" s="23">
        <v>40</v>
      </c>
      <c r="U95" s="31"/>
    </row>
    <row r="96" spans="1:22" s="3" customFormat="1" ht="24" hidden="1">
      <c r="A96" s="6" t="s">
        <v>92</v>
      </c>
      <c r="B96" s="2" t="s">
        <v>92</v>
      </c>
      <c r="D96" s="15"/>
      <c r="E96" s="19" t="s">
        <v>95</v>
      </c>
      <c r="F96" s="101">
        <v>12.057</v>
      </c>
      <c r="G96" s="23">
        <f t="shared" si="94"/>
        <v>5</v>
      </c>
      <c r="H96" s="23">
        <v>5</v>
      </c>
      <c r="I96" s="31"/>
      <c r="J96" s="23">
        <f t="shared" si="91"/>
        <v>5</v>
      </c>
      <c r="K96" s="23">
        <v>5</v>
      </c>
      <c r="L96" s="31"/>
      <c r="M96" s="23">
        <f t="shared" si="95"/>
        <v>5</v>
      </c>
      <c r="N96" s="23">
        <v>5</v>
      </c>
      <c r="O96" s="31"/>
      <c r="P96" s="23">
        <f t="shared" si="96"/>
        <v>5</v>
      </c>
      <c r="Q96" s="23">
        <v>5</v>
      </c>
      <c r="R96" s="31"/>
      <c r="S96" s="23">
        <f t="shared" si="97"/>
        <v>5</v>
      </c>
      <c r="T96" s="23">
        <v>5</v>
      </c>
      <c r="U96" s="31"/>
    </row>
    <row r="97" spans="1:22" s="2" customFormat="1" ht="12" hidden="1">
      <c r="A97" s="2" t="str">
        <f t="shared" ref="A97:A108" si="98">IF((F97+G97+J97)&gt;0,"a","b")</f>
        <v>b</v>
      </c>
      <c r="B97" s="2" t="s">
        <v>92</v>
      </c>
      <c r="D97" s="15"/>
      <c r="E97" s="18" t="s">
        <v>109</v>
      </c>
      <c r="F97" s="43"/>
      <c r="G97" s="24">
        <f t="shared" si="94"/>
        <v>0</v>
      </c>
      <c r="H97" s="24"/>
      <c r="I97" s="32"/>
      <c r="J97" s="24">
        <f t="shared" si="91"/>
        <v>0</v>
      </c>
      <c r="K97" s="23"/>
      <c r="L97" s="32"/>
      <c r="M97" s="24">
        <f t="shared" si="95"/>
        <v>0</v>
      </c>
      <c r="N97" s="23"/>
      <c r="O97" s="32"/>
      <c r="P97" s="24">
        <f t="shared" si="96"/>
        <v>0</v>
      </c>
      <c r="Q97" s="23"/>
      <c r="R97" s="32"/>
      <c r="S97" s="24">
        <f t="shared" si="97"/>
        <v>0</v>
      </c>
      <c r="T97" s="23"/>
      <c r="U97" s="32"/>
    </row>
    <row r="98" spans="1:22" s="2" customFormat="1" ht="12" hidden="1">
      <c r="A98" s="2" t="str">
        <f t="shared" si="98"/>
        <v>b</v>
      </c>
      <c r="B98" s="2" t="s">
        <v>92</v>
      </c>
      <c r="D98" s="15"/>
      <c r="E98" s="18" t="s">
        <v>97</v>
      </c>
      <c r="F98" s="43"/>
      <c r="G98" s="24">
        <f t="shared" si="94"/>
        <v>0</v>
      </c>
      <c r="H98" s="24"/>
      <c r="I98" s="32"/>
      <c r="J98" s="24">
        <f t="shared" si="91"/>
        <v>0</v>
      </c>
      <c r="K98" s="24"/>
      <c r="L98" s="32"/>
      <c r="M98" s="24">
        <f t="shared" si="95"/>
        <v>0</v>
      </c>
      <c r="N98" s="24"/>
      <c r="O98" s="32"/>
      <c r="P98" s="24">
        <f t="shared" si="96"/>
        <v>0</v>
      </c>
      <c r="Q98" s="24"/>
      <c r="R98" s="32"/>
      <c r="S98" s="24">
        <f t="shared" si="97"/>
        <v>0</v>
      </c>
      <c r="T98" s="24"/>
      <c r="U98" s="32"/>
    </row>
    <row r="99" spans="1:22" s="3" customFormat="1" ht="12.75" hidden="1">
      <c r="A99" s="3" t="str">
        <f t="shared" si="98"/>
        <v>b</v>
      </c>
      <c r="B99" s="2" t="s">
        <v>92</v>
      </c>
      <c r="D99" s="15"/>
      <c r="E99" s="18" t="s">
        <v>98</v>
      </c>
      <c r="F99" s="43"/>
      <c r="G99" s="24">
        <f t="shared" si="94"/>
        <v>0</v>
      </c>
      <c r="H99" s="24"/>
      <c r="I99" s="32"/>
      <c r="J99" s="24">
        <f t="shared" si="91"/>
        <v>0</v>
      </c>
      <c r="K99" s="24"/>
      <c r="L99" s="32"/>
      <c r="M99" s="24">
        <f t="shared" si="95"/>
        <v>0</v>
      </c>
      <c r="N99" s="24"/>
      <c r="O99" s="32"/>
      <c r="P99" s="24">
        <f t="shared" si="96"/>
        <v>0</v>
      </c>
      <c r="Q99" s="24"/>
      <c r="R99" s="32"/>
      <c r="S99" s="24">
        <f t="shared" si="97"/>
        <v>0</v>
      </c>
      <c r="T99" s="24"/>
      <c r="U99" s="32"/>
    </row>
    <row r="100" spans="1:22" ht="15" customHeight="1">
      <c r="A100" s="57" t="str">
        <f t="shared" si="98"/>
        <v>a</v>
      </c>
      <c r="B100" s="57" t="s">
        <v>92</v>
      </c>
      <c r="D100" s="58"/>
      <c r="E100" s="49" t="s">
        <v>99</v>
      </c>
      <c r="F100" s="102">
        <v>1.2589999999999999</v>
      </c>
      <c r="G100" s="41">
        <f t="shared" si="94"/>
        <v>10</v>
      </c>
      <c r="H100" s="41">
        <v>10</v>
      </c>
      <c r="I100" s="77"/>
      <c r="J100" s="41">
        <f t="shared" si="91"/>
        <v>10</v>
      </c>
      <c r="K100" s="41">
        <v>10</v>
      </c>
      <c r="L100" s="77"/>
      <c r="M100" s="41">
        <f t="shared" si="95"/>
        <v>10</v>
      </c>
      <c r="N100" s="41">
        <v>10</v>
      </c>
      <c r="O100" s="77"/>
      <c r="P100" s="41">
        <f t="shared" si="96"/>
        <v>10</v>
      </c>
      <c r="Q100" s="41">
        <v>10</v>
      </c>
      <c r="R100" s="77"/>
      <c r="S100" s="41">
        <f t="shared" si="97"/>
        <v>10</v>
      </c>
      <c r="T100" s="41">
        <v>10</v>
      </c>
      <c r="U100" s="77"/>
    </row>
    <row r="101" spans="1:22" ht="15" customHeight="1">
      <c r="A101" s="57" t="str">
        <f t="shared" si="98"/>
        <v>a</v>
      </c>
      <c r="B101" s="57" t="s">
        <v>92</v>
      </c>
      <c r="D101" s="58"/>
      <c r="E101" s="49" t="s">
        <v>100</v>
      </c>
      <c r="F101" s="102">
        <v>171.68799999999999</v>
      </c>
      <c r="G101" s="41">
        <f t="shared" si="94"/>
        <v>190</v>
      </c>
      <c r="H101" s="41">
        <v>190</v>
      </c>
      <c r="I101" s="77"/>
      <c r="J101" s="41">
        <f t="shared" si="91"/>
        <v>190</v>
      </c>
      <c r="K101" s="41">
        <v>190</v>
      </c>
      <c r="L101" s="77"/>
      <c r="M101" s="41">
        <f t="shared" si="95"/>
        <v>210</v>
      </c>
      <c r="N101" s="41">
        <v>210</v>
      </c>
      <c r="O101" s="77"/>
      <c r="P101" s="41">
        <f t="shared" si="96"/>
        <v>225</v>
      </c>
      <c r="Q101" s="41">
        <v>225</v>
      </c>
      <c r="R101" s="77"/>
      <c r="S101" s="41">
        <f t="shared" si="97"/>
        <v>225</v>
      </c>
      <c r="T101" s="41">
        <v>225</v>
      </c>
      <c r="U101" s="77"/>
    </row>
    <row r="102" spans="1:22" ht="15" customHeight="1" thickBot="1">
      <c r="A102" s="57" t="str">
        <f t="shared" si="98"/>
        <v>a</v>
      </c>
      <c r="B102" s="57" t="str">
        <f t="shared" ref="B102:B108" si="99">IF((F102+G102+J102)&gt;0,"a","b")</f>
        <v>a</v>
      </c>
      <c r="D102" s="58"/>
      <c r="E102" s="47" t="s">
        <v>1</v>
      </c>
      <c r="F102" s="44">
        <v>8.0670000000000002</v>
      </c>
      <c r="G102" s="44">
        <f t="shared" si="94"/>
        <v>20</v>
      </c>
      <c r="H102" s="44">
        <v>20</v>
      </c>
      <c r="I102" s="76"/>
      <c r="J102" s="44">
        <f t="shared" si="91"/>
        <v>20</v>
      </c>
      <c r="K102" s="44">
        <v>20</v>
      </c>
      <c r="L102" s="76"/>
      <c r="M102" s="44">
        <f t="shared" si="95"/>
        <v>10</v>
      </c>
      <c r="N102" s="44">
        <v>10</v>
      </c>
      <c r="O102" s="76"/>
      <c r="P102" s="44">
        <f t="shared" si="96"/>
        <v>10</v>
      </c>
      <c r="Q102" s="44">
        <v>10</v>
      </c>
      <c r="R102" s="76"/>
      <c r="S102" s="44">
        <f t="shared" si="97"/>
        <v>10</v>
      </c>
      <c r="T102" s="44">
        <v>10</v>
      </c>
      <c r="U102" s="76"/>
    </row>
    <row r="103" spans="1:22" s="2" customFormat="1" ht="12.75" hidden="1" thickBot="1">
      <c r="A103" s="2" t="str">
        <f t="shared" si="98"/>
        <v>b</v>
      </c>
      <c r="B103" s="2" t="str">
        <f t="shared" si="99"/>
        <v>b</v>
      </c>
      <c r="D103" s="15"/>
      <c r="E103" s="17" t="s">
        <v>110</v>
      </c>
      <c r="F103" s="42"/>
      <c r="G103" s="25">
        <f t="shared" si="94"/>
        <v>0</v>
      </c>
      <c r="H103" s="25"/>
      <c r="I103" s="33"/>
      <c r="J103" s="25">
        <f t="shared" si="91"/>
        <v>0</v>
      </c>
      <c r="K103" s="25"/>
      <c r="L103" s="33"/>
      <c r="M103" s="25">
        <f t="shared" si="95"/>
        <v>0</v>
      </c>
      <c r="N103" s="25"/>
      <c r="O103" s="33"/>
      <c r="P103" s="25">
        <f t="shared" si="96"/>
        <v>0</v>
      </c>
      <c r="Q103" s="25"/>
      <c r="R103" s="33"/>
      <c r="S103" s="25">
        <f t="shared" si="97"/>
        <v>0</v>
      </c>
      <c r="T103" s="25"/>
      <c r="U103" s="33"/>
    </row>
    <row r="104" spans="1:22" s="2" customFormat="1" ht="12.75" hidden="1" thickBot="1">
      <c r="A104" s="2" t="str">
        <f t="shared" si="98"/>
        <v>b</v>
      </c>
      <c r="B104" s="2" t="str">
        <f t="shared" si="99"/>
        <v>b</v>
      </c>
      <c r="D104" s="15"/>
      <c r="E104" s="17" t="s">
        <v>18</v>
      </c>
      <c r="F104" s="42"/>
      <c r="G104" s="25">
        <f t="shared" si="94"/>
        <v>0</v>
      </c>
      <c r="H104" s="25"/>
      <c r="I104" s="33"/>
      <c r="J104" s="25">
        <f t="shared" si="91"/>
        <v>0</v>
      </c>
      <c r="K104" s="25"/>
      <c r="L104" s="33"/>
      <c r="M104" s="25">
        <f t="shared" si="95"/>
        <v>0</v>
      </c>
      <c r="N104" s="25"/>
      <c r="O104" s="33"/>
      <c r="P104" s="25">
        <f t="shared" si="96"/>
        <v>0</v>
      </c>
      <c r="Q104" s="25"/>
      <c r="R104" s="33"/>
      <c r="S104" s="25">
        <f t="shared" si="97"/>
        <v>0</v>
      </c>
      <c r="T104" s="25"/>
      <c r="U104" s="33"/>
    </row>
    <row r="105" spans="1:22" ht="15" customHeight="1" thickBot="1">
      <c r="A105" s="57" t="str">
        <f t="shared" si="98"/>
        <v>a</v>
      </c>
      <c r="B105" s="57" t="str">
        <f t="shared" si="99"/>
        <v>a</v>
      </c>
      <c r="C105" s="57" t="s">
        <v>16</v>
      </c>
      <c r="D105" s="67" t="s">
        <v>55</v>
      </c>
      <c r="E105" s="68" t="s">
        <v>114</v>
      </c>
      <c r="F105" s="69">
        <f>F107+F126+F127+F128</f>
        <v>4304.0450000000001</v>
      </c>
      <c r="G105" s="69">
        <f>H105+I105</f>
        <v>4024.6</v>
      </c>
      <c r="H105" s="69">
        <f>H107+H126+H127+H128</f>
        <v>4024.6</v>
      </c>
      <c r="I105" s="70">
        <f>I107+I126+I127+I128</f>
        <v>0</v>
      </c>
      <c r="J105" s="69">
        <f>K105+L105</f>
        <v>4041.1980000000003</v>
      </c>
      <c r="K105" s="69">
        <f>K107+K126+K127+K128</f>
        <v>4041.1980000000003</v>
      </c>
      <c r="L105" s="70">
        <f>L107+L126+L127+L128</f>
        <v>0</v>
      </c>
      <c r="M105" s="69">
        <f t="shared" si="95"/>
        <v>4172.1000000000004</v>
      </c>
      <c r="N105" s="69">
        <f>N107+N126+N127+N128</f>
        <v>4172.1000000000004</v>
      </c>
      <c r="O105" s="70">
        <f>O107+O126+O127+O128</f>
        <v>0</v>
      </c>
      <c r="P105" s="69">
        <f t="shared" si="96"/>
        <v>4252.1000000000004</v>
      </c>
      <c r="Q105" s="69">
        <f>Q107+Q126+Q127+Q128</f>
        <v>4252.1000000000004</v>
      </c>
      <c r="R105" s="70">
        <f>R107+R126+R127+R128</f>
        <v>0</v>
      </c>
      <c r="S105" s="69">
        <f t="shared" si="97"/>
        <v>4352.1000000000004</v>
      </c>
      <c r="T105" s="69">
        <f>T107+T126+T127+T128</f>
        <v>4352.1000000000004</v>
      </c>
      <c r="U105" s="70">
        <f>U107+U126+U127+U128</f>
        <v>0</v>
      </c>
      <c r="V105" s="57">
        <v>371600</v>
      </c>
    </row>
    <row r="106" spans="1:22" ht="15" customHeight="1">
      <c r="A106" s="57" t="str">
        <f t="shared" si="98"/>
        <v>a</v>
      </c>
      <c r="B106" s="57" t="str">
        <f t="shared" si="99"/>
        <v>a</v>
      </c>
      <c r="D106" s="58"/>
      <c r="E106" s="71" t="s">
        <v>4</v>
      </c>
      <c r="F106" s="72">
        <v>113</v>
      </c>
      <c r="G106" s="72">
        <f t="shared" ref="G106:G128" si="100">H106+I106</f>
        <v>130</v>
      </c>
      <c r="H106" s="72">
        <v>130</v>
      </c>
      <c r="I106" s="73"/>
      <c r="J106" s="74">
        <f t="shared" ref="J106:J128" si="101">K106+L106</f>
        <v>130</v>
      </c>
      <c r="K106" s="74">
        <v>130</v>
      </c>
      <c r="L106" s="75"/>
      <c r="M106" s="72">
        <f t="shared" si="95"/>
        <v>130</v>
      </c>
      <c r="N106" s="72">
        <v>130</v>
      </c>
      <c r="O106" s="73"/>
      <c r="P106" s="72">
        <f t="shared" si="96"/>
        <v>130</v>
      </c>
      <c r="Q106" s="72">
        <v>130</v>
      </c>
      <c r="R106" s="73"/>
      <c r="S106" s="72">
        <f t="shared" si="97"/>
        <v>130</v>
      </c>
      <c r="T106" s="72">
        <v>130</v>
      </c>
      <c r="U106" s="73"/>
    </row>
    <row r="107" spans="1:22" ht="15" customHeight="1">
      <c r="A107" s="57" t="str">
        <f t="shared" si="98"/>
        <v>a</v>
      </c>
      <c r="B107" s="57" t="str">
        <f t="shared" si="99"/>
        <v>a</v>
      </c>
      <c r="D107" s="58"/>
      <c r="E107" s="47" t="s">
        <v>0</v>
      </c>
      <c r="F107" s="44">
        <f>F108+F112+F121+F122+F123+F124+F125</f>
        <v>3661.9790000000003</v>
      </c>
      <c r="G107" s="44">
        <f t="shared" si="100"/>
        <v>3974.4</v>
      </c>
      <c r="H107" s="44">
        <f>H108+H112+H121+H122+H123+H124+H125</f>
        <v>3974.4</v>
      </c>
      <c r="I107" s="76">
        <f>I108+I112+I121+I122+I123+I124+I125</f>
        <v>0</v>
      </c>
      <c r="J107" s="44">
        <f t="shared" si="101"/>
        <v>4011.1980000000003</v>
      </c>
      <c r="K107" s="44">
        <f>K108+K112+K121+K122+K123+K124+K125</f>
        <v>4011.1980000000003</v>
      </c>
      <c r="L107" s="76">
        <f>L108+L112+L121+L122+L123+L124+L125</f>
        <v>0</v>
      </c>
      <c r="M107" s="44">
        <f t="shared" si="95"/>
        <v>4142.1000000000004</v>
      </c>
      <c r="N107" s="44">
        <f>N108+N112+N121+N122+N123+N124+N125</f>
        <v>4142.1000000000004</v>
      </c>
      <c r="O107" s="76">
        <f>O108+O112+O121+O122+O123+O124+O125</f>
        <v>0</v>
      </c>
      <c r="P107" s="44">
        <f t="shared" si="96"/>
        <v>4242.1000000000004</v>
      </c>
      <c r="Q107" s="44">
        <f>Q108+Q112+Q121+Q122+Q123+Q124+Q125</f>
        <v>4242.1000000000004</v>
      </c>
      <c r="R107" s="76">
        <f>R108+R112+R121+R122+R123+R124+R125</f>
        <v>0</v>
      </c>
      <c r="S107" s="44">
        <f t="shared" si="97"/>
        <v>4342.1000000000004</v>
      </c>
      <c r="T107" s="44">
        <f>T108+T112+T121+T122+T123+T124+T125</f>
        <v>4342.1000000000004</v>
      </c>
      <c r="U107" s="76">
        <f>U108+U112+U121+U122+U123+U124+U125</f>
        <v>0</v>
      </c>
    </row>
    <row r="108" spans="1:22" ht="15" customHeight="1">
      <c r="A108" s="57" t="str">
        <f t="shared" si="98"/>
        <v>a</v>
      </c>
      <c r="B108" s="57" t="str">
        <f t="shared" si="99"/>
        <v>a</v>
      </c>
      <c r="D108" s="58"/>
      <c r="E108" s="49" t="s">
        <v>101</v>
      </c>
      <c r="F108" s="41">
        <f>SUM(F109:F111)</f>
        <v>2857.3559999999998</v>
      </c>
      <c r="G108" s="41">
        <f t="shared" si="100"/>
        <v>3097.6</v>
      </c>
      <c r="H108" s="41">
        <f>SUM(H109:H111)</f>
        <v>3097.6</v>
      </c>
      <c r="I108" s="77">
        <f>SUM(I109:I111)</f>
        <v>0</v>
      </c>
      <c r="J108" s="41">
        <f t="shared" si="101"/>
        <v>3128.6680000000001</v>
      </c>
      <c r="K108" s="41">
        <f>SUM(K109:K111)</f>
        <v>3128.6680000000001</v>
      </c>
      <c r="L108" s="77">
        <f>SUM(L109:L111)</f>
        <v>0</v>
      </c>
      <c r="M108" s="41">
        <f t="shared" si="95"/>
        <v>3230</v>
      </c>
      <c r="N108" s="41">
        <f>SUM(N109:N111)</f>
        <v>3230</v>
      </c>
      <c r="O108" s="77">
        <f>SUM(O109:O111)</f>
        <v>0</v>
      </c>
      <c r="P108" s="41">
        <f t="shared" si="96"/>
        <v>3330</v>
      </c>
      <c r="Q108" s="41">
        <f>SUM(Q109:Q111)</f>
        <v>3330</v>
      </c>
      <c r="R108" s="77">
        <f>SUM(R109:R111)</f>
        <v>0</v>
      </c>
      <c r="S108" s="41">
        <f t="shared" si="97"/>
        <v>3430</v>
      </c>
      <c r="T108" s="41">
        <f>SUM(T109:T111)</f>
        <v>3430</v>
      </c>
      <c r="U108" s="77">
        <f>SUM(U109:U111)</f>
        <v>0</v>
      </c>
    </row>
    <row r="109" spans="1:22" s="3" customFormat="1" ht="12.75" hidden="1">
      <c r="A109" s="2" t="s">
        <v>92</v>
      </c>
      <c r="B109" s="2" t="s">
        <v>92</v>
      </c>
      <c r="D109" s="15"/>
      <c r="E109" s="19" t="s">
        <v>107</v>
      </c>
      <c r="F109" s="101">
        <v>2738.2109999999998</v>
      </c>
      <c r="G109" s="23">
        <f t="shared" si="100"/>
        <v>3092.6</v>
      </c>
      <c r="H109" s="23">
        <v>3092.6</v>
      </c>
      <c r="I109" s="31"/>
      <c r="J109" s="23">
        <f t="shared" si="101"/>
        <v>3103.6680000000001</v>
      </c>
      <c r="K109" s="23">
        <v>3103.6680000000001</v>
      </c>
      <c r="L109" s="31"/>
      <c r="M109" s="23">
        <f t="shared" si="95"/>
        <v>3200</v>
      </c>
      <c r="N109" s="23">
        <v>3200</v>
      </c>
      <c r="O109" s="31"/>
      <c r="P109" s="23">
        <f t="shared" si="96"/>
        <v>3300</v>
      </c>
      <c r="Q109" s="23">
        <v>3300</v>
      </c>
      <c r="R109" s="31"/>
      <c r="S109" s="23">
        <f>T109+U109</f>
        <v>3400</v>
      </c>
      <c r="T109" s="23">
        <v>3400</v>
      </c>
      <c r="U109" s="31"/>
    </row>
    <row r="110" spans="1:22" s="3" customFormat="1" ht="12.75" hidden="1">
      <c r="A110" s="2" t="s">
        <v>92</v>
      </c>
      <c r="B110" s="2" t="s">
        <v>92</v>
      </c>
      <c r="D110" s="15"/>
      <c r="E110" s="19" t="s">
        <v>106</v>
      </c>
      <c r="F110" s="103">
        <v>118.3</v>
      </c>
      <c r="G110" s="23">
        <f t="shared" si="100"/>
        <v>0</v>
      </c>
      <c r="H110" s="23">
        <v>0</v>
      </c>
      <c r="I110" s="31"/>
      <c r="J110" s="23">
        <f t="shared" si="101"/>
        <v>0</v>
      </c>
      <c r="K110" s="23">
        <v>0</v>
      </c>
      <c r="L110" s="31"/>
      <c r="M110" s="23">
        <f t="shared" si="95"/>
        <v>0</v>
      </c>
      <c r="N110" s="23">
        <v>0</v>
      </c>
      <c r="O110" s="31"/>
      <c r="P110" s="23">
        <f t="shared" si="96"/>
        <v>0</v>
      </c>
      <c r="Q110" s="23">
        <v>0</v>
      </c>
      <c r="R110" s="31"/>
      <c r="S110" s="23">
        <f t="shared" si="97"/>
        <v>0</v>
      </c>
      <c r="T110" s="23">
        <v>0</v>
      </c>
      <c r="U110" s="31"/>
    </row>
    <row r="111" spans="1:22" s="3" customFormat="1" ht="12.75" hidden="1">
      <c r="A111" s="2" t="s">
        <v>92</v>
      </c>
      <c r="B111" s="2" t="s">
        <v>92</v>
      </c>
      <c r="D111" s="15"/>
      <c r="E111" s="19" t="s">
        <v>105</v>
      </c>
      <c r="F111" s="101">
        <v>0.84499999999999997</v>
      </c>
      <c r="G111" s="23">
        <f t="shared" si="100"/>
        <v>5</v>
      </c>
      <c r="H111" s="23">
        <v>5</v>
      </c>
      <c r="I111" s="31"/>
      <c r="J111" s="23">
        <f t="shared" si="101"/>
        <v>25</v>
      </c>
      <c r="K111" s="23">
        <v>25</v>
      </c>
      <c r="L111" s="31"/>
      <c r="M111" s="23">
        <f t="shared" si="95"/>
        <v>30</v>
      </c>
      <c r="N111" s="23">
        <v>30</v>
      </c>
      <c r="O111" s="31"/>
      <c r="P111" s="23">
        <f t="shared" si="96"/>
        <v>30</v>
      </c>
      <c r="Q111" s="23">
        <v>30</v>
      </c>
      <c r="R111" s="31"/>
      <c r="S111" s="23">
        <f t="shared" si="97"/>
        <v>30</v>
      </c>
      <c r="T111" s="23">
        <v>30</v>
      </c>
      <c r="U111" s="31"/>
    </row>
    <row r="112" spans="1:22" ht="15" customHeight="1">
      <c r="A112" s="57" t="str">
        <f>IF((F112+G112+J112)&gt;0,"a","b")</f>
        <v>a</v>
      </c>
      <c r="B112" s="57" t="s">
        <v>92</v>
      </c>
      <c r="D112" s="58"/>
      <c r="E112" s="49" t="s">
        <v>96</v>
      </c>
      <c r="F112" s="41">
        <f>SUM(F113:F120)</f>
        <v>733.452</v>
      </c>
      <c r="G112" s="41">
        <f t="shared" si="100"/>
        <v>779.2</v>
      </c>
      <c r="H112" s="41">
        <f>SUM(H113:H120)</f>
        <v>779.2</v>
      </c>
      <c r="I112" s="77">
        <f>SUM(I113:I120)</f>
        <v>0</v>
      </c>
      <c r="J112" s="41">
        <f>K112+L112</f>
        <v>815.53</v>
      </c>
      <c r="K112" s="41">
        <f>SUM(K113:K120)</f>
        <v>815.53</v>
      </c>
      <c r="L112" s="77">
        <f>SUM(L113:L120)</f>
        <v>0</v>
      </c>
      <c r="M112" s="41">
        <f t="shared" si="95"/>
        <v>835.6</v>
      </c>
      <c r="N112" s="41">
        <f>SUM(N113:N120)</f>
        <v>835.6</v>
      </c>
      <c r="O112" s="77">
        <f>SUM(O113:O120)</f>
        <v>0</v>
      </c>
      <c r="P112" s="41">
        <f t="shared" si="96"/>
        <v>835.6</v>
      </c>
      <c r="Q112" s="41">
        <f>SUM(Q113:Q120)</f>
        <v>835.6</v>
      </c>
      <c r="R112" s="77">
        <f>SUM(R113:R120)</f>
        <v>0</v>
      </c>
      <c r="S112" s="41">
        <f t="shared" si="97"/>
        <v>835.6</v>
      </c>
      <c r="T112" s="41">
        <f>SUM(T113:T120)</f>
        <v>835.6</v>
      </c>
      <c r="U112" s="77">
        <f>SUM(U113:U120)</f>
        <v>0</v>
      </c>
    </row>
    <row r="113" spans="1:21" s="3" customFormat="1" ht="24" hidden="1">
      <c r="A113" s="6" t="s">
        <v>92</v>
      </c>
      <c r="B113" s="2" t="s">
        <v>92</v>
      </c>
      <c r="D113" s="15"/>
      <c r="E113" s="19" t="s">
        <v>93</v>
      </c>
      <c r="F113" s="101">
        <v>264.10899999999998</v>
      </c>
      <c r="G113" s="23">
        <f t="shared" si="100"/>
        <v>274.89999999999998</v>
      </c>
      <c r="H113" s="23">
        <v>274.89999999999998</v>
      </c>
      <c r="I113" s="31"/>
      <c r="J113" s="23">
        <f t="shared" si="101"/>
        <v>293.52</v>
      </c>
      <c r="K113" s="23">
        <v>293.52</v>
      </c>
      <c r="L113" s="31"/>
      <c r="M113" s="23">
        <f t="shared" si="95"/>
        <v>300</v>
      </c>
      <c r="N113" s="23">
        <v>300</v>
      </c>
      <c r="O113" s="31"/>
      <c r="P113" s="23">
        <f t="shared" si="96"/>
        <v>300</v>
      </c>
      <c r="Q113" s="23">
        <v>300</v>
      </c>
      <c r="R113" s="31"/>
      <c r="S113" s="23">
        <f t="shared" si="97"/>
        <v>300</v>
      </c>
      <c r="T113" s="23">
        <v>300</v>
      </c>
      <c r="U113" s="31"/>
    </row>
    <row r="114" spans="1:21" s="3" customFormat="1" ht="12.75" hidden="1">
      <c r="A114" s="6" t="s">
        <v>92</v>
      </c>
      <c r="B114" s="2" t="s">
        <v>92</v>
      </c>
      <c r="D114" s="15"/>
      <c r="E114" s="19" t="s">
        <v>7</v>
      </c>
      <c r="F114" s="101">
        <v>16.530999999999999</v>
      </c>
      <c r="G114" s="23">
        <f t="shared" si="100"/>
        <v>15</v>
      </c>
      <c r="H114" s="23">
        <v>15</v>
      </c>
      <c r="I114" s="31"/>
      <c r="J114" s="23">
        <f t="shared" si="101"/>
        <v>15</v>
      </c>
      <c r="K114" s="23">
        <v>15</v>
      </c>
      <c r="L114" s="31"/>
      <c r="M114" s="23">
        <f t="shared" si="95"/>
        <v>20</v>
      </c>
      <c r="N114" s="23">
        <v>20</v>
      </c>
      <c r="O114" s="31"/>
      <c r="P114" s="23">
        <f t="shared" si="96"/>
        <v>20</v>
      </c>
      <c r="Q114" s="23">
        <v>20</v>
      </c>
      <c r="R114" s="31"/>
      <c r="S114" s="23">
        <f t="shared" si="97"/>
        <v>20</v>
      </c>
      <c r="T114" s="23">
        <v>20</v>
      </c>
      <c r="U114" s="31"/>
    </row>
    <row r="115" spans="1:21" s="3" customFormat="1" ht="12.75" hidden="1">
      <c r="A115" s="6" t="s">
        <v>92</v>
      </c>
      <c r="B115" s="2" t="s">
        <v>92</v>
      </c>
      <c r="D115" s="15"/>
      <c r="E115" s="19" t="s">
        <v>6</v>
      </c>
      <c r="F115" s="101">
        <v>167.96</v>
      </c>
      <c r="G115" s="23">
        <f t="shared" si="100"/>
        <v>153.5</v>
      </c>
      <c r="H115" s="23">
        <v>153.5</v>
      </c>
      <c r="I115" s="31"/>
      <c r="J115" s="23">
        <f t="shared" si="101"/>
        <v>153.5</v>
      </c>
      <c r="K115" s="23">
        <v>153.5</v>
      </c>
      <c r="L115" s="31"/>
      <c r="M115" s="23">
        <f t="shared" si="95"/>
        <v>160</v>
      </c>
      <c r="N115" s="23">
        <v>160</v>
      </c>
      <c r="O115" s="31"/>
      <c r="P115" s="23">
        <f t="shared" si="96"/>
        <v>160</v>
      </c>
      <c r="Q115" s="23">
        <v>160</v>
      </c>
      <c r="R115" s="31"/>
      <c r="S115" s="23">
        <f t="shared" si="97"/>
        <v>160</v>
      </c>
      <c r="T115" s="23">
        <v>160</v>
      </c>
      <c r="U115" s="31"/>
    </row>
    <row r="116" spans="1:21" s="3" customFormat="1" ht="12.75" hidden="1">
      <c r="A116" s="6" t="s">
        <v>92</v>
      </c>
      <c r="B116" s="2" t="s">
        <v>92</v>
      </c>
      <c r="D116" s="15"/>
      <c r="E116" s="19" t="s">
        <v>94</v>
      </c>
      <c r="F116" s="101">
        <v>11.667999999999999</v>
      </c>
      <c r="G116" s="23">
        <f t="shared" si="100"/>
        <v>20</v>
      </c>
      <c r="H116" s="23">
        <v>20</v>
      </c>
      <c r="I116" s="31"/>
      <c r="J116" s="23">
        <f t="shared" si="101"/>
        <v>20</v>
      </c>
      <c r="K116" s="23">
        <v>20</v>
      </c>
      <c r="L116" s="31"/>
      <c r="M116" s="23">
        <f t="shared" si="95"/>
        <v>20</v>
      </c>
      <c r="N116" s="23">
        <v>20</v>
      </c>
      <c r="O116" s="31"/>
      <c r="P116" s="23">
        <f t="shared" si="96"/>
        <v>20</v>
      </c>
      <c r="Q116" s="23">
        <v>20</v>
      </c>
      <c r="R116" s="31"/>
      <c r="S116" s="23">
        <f t="shared" si="97"/>
        <v>20</v>
      </c>
      <c r="T116" s="23">
        <v>20</v>
      </c>
      <c r="U116" s="31"/>
    </row>
    <row r="117" spans="1:21" s="3" customFormat="1" ht="12.75" hidden="1">
      <c r="A117" s="6" t="s">
        <v>92</v>
      </c>
      <c r="B117" s="2" t="s">
        <v>92</v>
      </c>
      <c r="D117" s="15"/>
      <c r="E117" s="19" t="s">
        <v>5</v>
      </c>
      <c r="F117" s="59"/>
      <c r="G117" s="23">
        <f t="shared" si="100"/>
        <v>0</v>
      </c>
      <c r="H117" s="23"/>
      <c r="I117" s="31"/>
      <c r="J117" s="23">
        <f t="shared" si="101"/>
        <v>0</v>
      </c>
      <c r="K117" s="23"/>
      <c r="L117" s="31"/>
      <c r="M117" s="23">
        <f t="shared" si="95"/>
        <v>0</v>
      </c>
      <c r="N117" s="23"/>
      <c r="O117" s="31"/>
      <c r="P117" s="23">
        <f t="shared" si="96"/>
        <v>0</v>
      </c>
      <c r="Q117" s="23"/>
      <c r="R117" s="31"/>
      <c r="S117" s="23">
        <f t="shared" si="97"/>
        <v>0</v>
      </c>
      <c r="T117" s="23"/>
      <c r="U117" s="31"/>
    </row>
    <row r="118" spans="1:21" s="3" customFormat="1" ht="24" hidden="1">
      <c r="A118" s="6" t="s">
        <v>92</v>
      </c>
      <c r="B118" s="2" t="s">
        <v>92</v>
      </c>
      <c r="D118" s="15"/>
      <c r="E118" s="19" t="s">
        <v>108</v>
      </c>
      <c r="F118" s="101">
        <v>9.17</v>
      </c>
      <c r="G118" s="23">
        <f t="shared" si="100"/>
        <v>0</v>
      </c>
      <c r="H118" s="23">
        <v>0</v>
      </c>
      <c r="I118" s="31"/>
      <c r="J118" s="23">
        <f t="shared" si="101"/>
        <v>0</v>
      </c>
      <c r="K118" s="23">
        <v>0</v>
      </c>
      <c r="L118" s="31"/>
      <c r="M118" s="23">
        <f t="shared" si="95"/>
        <v>0</v>
      </c>
      <c r="N118" s="23">
        <v>0</v>
      </c>
      <c r="O118" s="31"/>
      <c r="P118" s="23">
        <f t="shared" si="96"/>
        <v>0</v>
      </c>
      <c r="Q118" s="23">
        <v>0</v>
      </c>
      <c r="R118" s="31"/>
      <c r="S118" s="23">
        <f t="shared" si="97"/>
        <v>0</v>
      </c>
      <c r="T118" s="23">
        <v>0</v>
      </c>
      <c r="U118" s="31"/>
    </row>
    <row r="119" spans="1:21" s="3" customFormat="1" ht="24.75" hidden="1" customHeight="1">
      <c r="A119" s="6" t="s">
        <v>92</v>
      </c>
      <c r="B119" s="2" t="s">
        <v>92</v>
      </c>
      <c r="D119" s="15"/>
      <c r="E119" s="19" t="s">
        <v>111</v>
      </c>
      <c r="F119" s="101">
        <v>66.963999999999999</v>
      </c>
      <c r="G119" s="23">
        <f t="shared" si="100"/>
        <v>105.6</v>
      </c>
      <c r="H119" s="59">
        <v>105.6</v>
      </c>
      <c r="I119" s="31"/>
      <c r="J119" s="23">
        <f t="shared" si="101"/>
        <v>105.6</v>
      </c>
      <c r="K119" s="59">
        <v>105.6</v>
      </c>
      <c r="L119" s="31"/>
      <c r="M119" s="23">
        <f t="shared" si="95"/>
        <v>105.6</v>
      </c>
      <c r="N119" s="59">
        <v>105.6</v>
      </c>
      <c r="O119" s="31"/>
      <c r="P119" s="23">
        <f t="shared" si="96"/>
        <v>105.6</v>
      </c>
      <c r="Q119" s="59">
        <v>105.6</v>
      </c>
      <c r="R119" s="31"/>
      <c r="S119" s="23">
        <f t="shared" si="97"/>
        <v>105.6</v>
      </c>
      <c r="T119" s="59">
        <v>105.6</v>
      </c>
      <c r="U119" s="31"/>
    </row>
    <row r="120" spans="1:21" s="3" customFormat="1" ht="24" hidden="1">
      <c r="A120" s="6" t="s">
        <v>92</v>
      </c>
      <c r="B120" s="2" t="s">
        <v>92</v>
      </c>
      <c r="D120" s="15"/>
      <c r="E120" s="19" t="s">
        <v>95</v>
      </c>
      <c r="F120" s="101">
        <v>197.05</v>
      </c>
      <c r="G120" s="23">
        <f t="shared" si="100"/>
        <v>210.2</v>
      </c>
      <c r="H120" s="23">
        <v>210.2</v>
      </c>
      <c r="I120" s="31"/>
      <c r="J120" s="23">
        <f t="shared" si="101"/>
        <v>227.91</v>
      </c>
      <c r="K120" s="55">
        <v>227.91</v>
      </c>
      <c r="L120" s="31"/>
      <c r="M120" s="23">
        <f t="shared" si="95"/>
        <v>230</v>
      </c>
      <c r="N120" s="23">
        <v>230</v>
      </c>
      <c r="O120" s="31"/>
      <c r="P120" s="23">
        <f t="shared" si="96"/>
        <v>230</v>
      </c>
      <c r="Q120" s="23">
        <v>230</v>
      </c>
      <c r="R120" s="31"/>
      <c r="S120" s="23">
        <f t="shared" si="97"/>
        <v>230</v>
      </c>
      <c r="T120" s="23">
        <v>230</v>
      </c>
      <c r="U120" s="31"/>
    </row>
    <row r="121" spans="1:21" s="2" customFormat="1" ht="12" hidden="1">
      <c r="A121" s="2" t="str">
        <f t="shared" ref="A121:A132" si="102">IF((F121+G121+J121)&gt;0,"a","b")</f>
        <v>b</v>
      </c>
      <c r="B121" s="2" t="s">
        <v>92</v>
      </c>
      <c r="D121" s="15"/>
      <c r="E121" s="18" t="s">
        <v>109</v>
      </c>
      <c r="F121" s="43"/>
      <c r="G121" s="24">
        <f t="shared" si="100"/>
        <v>0</v>
      </c>
      <c r="H121" s="24"/>
      <c r="I121" s="32"/>
      <c r="J121" s="24">
        <f t="shared" si="101"/>
        <v>0</v>
      </c>
      <c r="K121" s="24"/>
      <c r="L121" s="32"/>
      <c r="M121" s="24">
        <f t="shared" si="95"/>
        <v>0</v>
      </c>
      <c r="N121" s="24"/>
      <c r="O121" s="32"/>
      <c r="P121" s="24">
        <f t="shared" si="96"/>
        <v>0</v>
      </c>
      <c r="Q121" s="24"/>
      <c r="R121" s="32"/>
      <c r="S121" s="24">
        <f t="shared" si="97"/>
        <v>0</v>
      </c>
      <c r="T121" s="24"/>
      <c r="U121" s="32"/>
    </row>
    <row r="122" spans="1:21" ht="15" customHeight="1">
      <c r="A122" s="57" t="str">
        <f t="shared" si="102"/>
        <v>a</v>
      </c>
      <c r="B122" s="57" t="s">
        <v>92</v>
      </c>
      <c r="D122" s="58"/>
      <c r="E122" s="49" t="s">
        <v>97</v>
      </c>
      <c r="F122" s="102">
        <v>33</v>
      </c>
      <c r="G122" s="41">
        <f t="shared" si="100"/>
        <v>37</v>
      </c>
      <c r="H122" s="41">
        <v>37</v>
      </c>
      <c r="I122" s="77"/>
      <c r="J122" s="41">
        <f t="shared" si="101"/>
        <v>37</v>
      </c>
      <c r="K122" s="41">
        <v>37</v>
      </c>
      <c r="L122" s="77"/>
      <c r="M122" s="41">
        <f t="shared" si="95"/>
        <v>40</v>
      </c>
      <c r="N122" s="41">
        <v>40</v>
      </c>
      <c r="O122" s="77"/>
      <c r="P122" s="41">
        <f t="shared" si="96"/>
        <v>40</v>
      </c>
      <c r="Q122" s="41">
        <v>40</v>
      </c>
      <c r="R122" s="77"/>
      <c r="S122" s="41">
        <f t="shared" si="97"/>
        <v>40</v>
      </c>
      <c r="T122" s="41">
        <v>40</v>
      </c>
      <c r="U122" s="77"/>
    </row>
    <row r="123" spans="1:21" s="3" customFormat="1" ht="12.75" hidden="1">
      <c r="A123" s="3" t="str">
        <f t="shared" si="102"/>
        <v>b</v>
      </c>
      <c r="B123" s="2" t="s">
        <v>92</v>
      </c>
      <c r="D123" s="15"/>
      <c r="E123" s="18" t="s">
        <v>98</v>
      </c>
      <c r="F123" s="43"/>
      <c r="G123" s="24">
        <f t="shared" si="100"/>
        <v>0</v>
      </c>
      <c r="H123" s="24"/>
      <c r="I123" s="32"/>
      <c r="J123" s="24">
        <f t="shared" si="101"/>
        <v>0</v>
      </c>
      <c r="K123" s="24">
        <v>0</v>
      </c>
      <c r="L123" s="32"/>
      <c r="M123" s="24">
        <f t="shared" si="95"/>
        <v>0</v>
      </c>
      <c r="N123" s="24"/>
      <c r="O123" s="32"/>
      <c r="P123" s="24">
        <f t="shared" si="96"/>
        <v>0</v>
      </c>
      <c r="Q123" s="24"/>
      <c r="R123" s="32"/>
      <c r="S123" s="24">
        <f t="shared" si="97"/>
        <v>0</v>
      </c>
      <c r="T123" s="24"/>
      <c r="U123" s="32"/>
    </row>
    <row r="124" spans="1:21" ht="15" customHeight="1">
      <c r="A124" s="57" t="str">
        <f t="shared" si="102"/>
        <v>a</v>
      </c>
      <c r="B124" s="57" t="s">
        <v>92</v>
      </c>
      <c r="D124" s="58"/>
      <c r="E124" s="49" t="s">
        <v>99</v>
      </c>
      <c r="F124" s="102">
        <v>28.222000000000001</v>
      </c>
      <c r="G124" s="41">
        <f t="shared" si="100"/>
        <v>52</v>
      </c>
      <c r="H124" s="41">
        <v>52</v>
      </c>
      <c r="I124" s="77"/>
      <c r="J124" s="41">
        <f t="shared" si="101"/>
        <v>25</v>
      </c>
      <c r="K124" s="41">
        <v>25</v>
      </c>
      <c r="L124" s="77"/>
      <c r="M124" s="41">
        <f t="shared" si="95"/>
        <v>30</v>
      </c>
      <c r="N124" s="41">
        <v>30</v>
      </c>
      <c r="O124" s="77"/>
      <c r="P124" s="41">
        <f t="shared" si="96"/>
        <v>30</v>
      </c>
      <c r="Q124" s="41">
        <v>30</v>
      </c>
      <c r="R124" s="77"/>
      <c r="S124" s="41">
        <f t="shared" si="97"/>
        <v>30</v>
      </c>
      <c r="T124" s="41">
        <v>30</v>
      </c>
      <c r="U124" s="77"/>
    </row>
    <row r="125" spans="1:21" ht="15" customHeight="1">
      <c r="A125" s="57" t="str">
        <f t="shared" si="102"/>
        <v>a</v>
      </c>
      <c r="B125" s="57" t="s">
        <v>92</v>
      </c>
      <c r="D125" s="58"/>
      <c r="E125" s="49" t="s">
        <v>100</v>
      </c>
      <c r="F125" s="102">
        <v>9.9489999999999998</v>
      </c>
      <c r="G125" s="41">
        <f t="shared" si="100"/>
        <v>8.6</v>
      </c>
      <c r="H125" s="41">
        <v>8.6</v>
      </c>
      <c r="I125" s="77"/>
      <c r="J125" s="41">
        <f t="shared" si="101"/>
        <v>5</v>
      </c>
      <c r="K125" s="41">
        <v>5</v>
      </c>
      <c r="L125" s="77"/>
      <c r="M125" s="41">
        <f t="shared" si="95"/>
        <v>6.5</v>
      </c>
      <c r="N125" s="41">
        <v>6.5</v>
      </c>
      <c r="O125" s="77"/>
      <c r="P125" s="41">
        <f t="shared" si="96"/>
        <v>6.5</v>
      </c>
      <c r="Q125" s="41">
        <v>6.5</v>
      </c>
      <c r="R125" s="77"/>
      <c r="S125" s="41">
        <f t="shared" si="97"/>
        <v>6.5</v>
      </c>
      <c r="T125" s="41">
        <v>6.5</v>
      </c>
      <c r="U125" s="77"/>
    </row>
    <row r="126" spans="1:21" ht="15" customHeight="1" thickBot="1">
      <c r="A126" s="57" t="str">
        <f t="shared" si="102"/>
        <v>a</v>
      </c>
      <c r="B126" s="57" t="str">
        <f t="shared" ref="B126:B132" si="103">IF((F126+G126+J126)&gt;0,"a","b")</f>
        <v>a</v>
      </c>
      <c r="D126" s="58"/>
      <c r="E126" s="47" t="s">
        <v>1</v>
      </c>
      <c r="F126" s="102">
        <v>642.06600000000003</v>
      </c>
      <c r="G126" s="44">
        <f t="shared" si="100"/>
        <v>50.2</v>
      </c>
      <c r="H126" s="44">
        <v>50.2</v>
      </c>
      <c r="I126" s="76">
        <v>0</v>
      </c>
      <c r="J126" s="44">
        <f t="shared" si="101"/>
        <v>30</v>
      </c>
      <c r="K126" s="44">
        <v>30</v>
      </c>
      <c r="L126" s="76"/>
      <c r="M126" s="44">
        <f t="shared" si="95"/>
        <v>30</v>
      </c>
      <c r="N126" s="44">
        <v>30</v>
      </c>
      <c r="O126" s="76"/>
      <c r="P126" s="44">
        <f t="shared" si="96"/>
        <v>10</v>
      </c>
      <c r="Q126" s="44">
        <v>10</v>
      </c>
      <c r="R126" s="76"/>
      <c r="S126" s="44">
        <f t="shared" si="97"/>
        <v>10</v>
      </c>
      <c r="T126" s="44">
        <v>10</v>
      </c>
      <c r="U126" s="76"/>
    </row>
    <row r="127" spans="1:21" s="2" customFormat="1" ht="12.75" hidden="1" thickBot="1">
      <c r="A127" s="2" t="str">
        <f t="shared" si="102"/>
        <v>b</v>
      </c>
      <c r="B127" s="2" t="str">
        <f t="shared" si="103"/>
        <v>b</v>
      </c>
      <c r="D127" s="15"/>
      <c r="E127" s="17" t="s">
        <v>110</v>
      </c>
      <c r="F127" s="42"/>
      <c r="G127" s="25">
        <f t="shared" si="100"/>
        <v>0</v>
      </c>
      <c r="H127" s="25"/>
      <c r="I127" s="33"/>
      <c r="J127" s="25">
        <f t="shared" si="101"/>
        <v>0</v>
      </c>
      <c r="K127" s="25"/>
      <c r="L127" s="33"/>
      <c r="M127" s="25">
        <f t="shared" si="95"/>
        <v>0</v>
      </c>
      <c r="N127" s="25"/>
      <c r="O127" s="33"/>
      <c r="P127" s="25">
        <f t="shared" si="96"/>
        <v>0</v>
      </c>
      <c r="Q127" s="25"/>
      <c r="R127" s="33"/>
      <c r="S127" s="25">
        <f t="shared" si="97"/>
        <v>0</v>
      </c>
      <c r="T127" s="25"/>
      <c r="U127" s="33"/>
    </row>
    <row r="128" spans="1:21" s="2" customFormat="1" ht="12.75" hidden="1" thickBot="1">
      <c r="A128" s="2" t="str">
        <f t="shared" si="102"/>
        <v>b</v>
      </c>
      <c r="B128" s="2" t="str">
        <f t="shared" si="103"/>
        <v>b</v>
      </c>
      <c r="D128" s="15"/>
      <c r="E128" s="17" t="s">
        <v>18</v>
      </c>
      <c r="F128" s="42"/>
      <c r="G128" s="25">
        <f t="shared" si="100"/>
        <v>0</v>
      </c>
      <c r="H128" s="25"/>
      <c r="I128" s="33"/>
      <c r="J128" s="25">
        <f t="shared" si="101"/>
        <v>0</v>
      </c>
      <c r="K128" s="25"/>
      <c r="L128" s="33"/>
      <c r="M128" s="25">
        <f t="shared" si="95"/>
        <v>0</v>
      </c>
      <c r="N128" s="25"/>
      <c r="O128" s="33"/>
      <c r="P128" s="25">
        <f t="shared" si="96"/>
        <v>0</v>
      </c>
      <c r="Q128" s="25"/>
      <c r="R128" s="33"/>
      <c r="S128" s="25">
        <f t="shared" si="97"/>
        <v>0</v>
      </c>
      <c r="T128" s="25"/>
      <c r="U128" s="33"/>
    </row>
    <row r="129" spans="1:21" ht="23.25" hidden="1" customHeight="1" thickBot="1">
      <c r="A129" s="57" t="str">
        <f t="shared" si="102"/>
        <v>b</v>
      </c>
      <c r="B129" s="57" t="str">
        <f t="shared" si="103"/>
        <v>b</v>
      </c>
      <c r="C129" s="57" t="s">
        <v>16</v>
      </c>
      <c r="D129" s="67" t="s">
        <v>56</v>
      </c>
      <c r="E129" s="68" t="s">
        <v>33</v>
      </c>
      <c r="F129" s="69">
        <f>F131+F150+F151+F152</f>
        <v>0</v>
      </c>
      <c r="G129" s="69">
        <f>H129+I129</f>
        <v>0</v>
      </c>
      <c r="H129" s="69">
        <f>H131+H150+H151+H152</f>
        <v>0</v>
      </c>
      <c r="I129" s="70">
        <f>I131+I150+I151+I152</f>
        <v>0</v>
      </c>
      <c r="J129" s="69">
        <f>K129+L129</f>
        <v>0</v>
      </c>
      <c r="K129" s="69">
        <f>K131+K150+K151+K152</f>
        <v>0</v>
      </c>
      <c r="L129" s="70">
        <f>L131+L150+L151+L152</f>
        <v>0</v>
      </c>
      <c r="M129" s="69">
        <f t="shared" si="95"/>
        <v>0</v>
      </c>
      <c r="N129" s="69">
        <f>N131+N150+N151+N152</f>
        <v>0</v>
      </c>
      <c r="O129" s="70">
        <f>O131+O150+O151+O152</f>
        <v>0</v>
      </c>
      <c r="P129" s="69">
        <f t="shared" si="96"/>
        <v>0</v>
      </c>
      <c r="Q129" s="69">
        <f>Q131+Q150+Q151+Q152</f>
        <v>0</v>
      </c>
      <c r="R129" s="70">
        <f>R131+R150+R151+R152</f>
        <v>0</v>
      </c>
      <c r="S129" s="69">
        <f t="shared" si="97"/>
        <v>0</v>
      </c>
      <c r="T129" s="69">
        <f>T131+T150+T151+T152</f>
        <v>0</v>
      </c>
      <c r="U129" s="70">
        <f>U131+U150+U151+U152</f>
        <v>0</v>
      </c>
    </row>
    <row r="130" spans="1:21" ht="15" hidden="1" customHeight="1">
      <c r="A130" s="57" t="str">
        <f t="shared" si="102"/>
        <v>b</v>
      </c>
      <c r="B130" s="57" t="str">
        <f t="shared" si="103"/>
        <v>b</v>
      </c>
      <c r="D130" s="58"/>
      <c r="E130" s="71" t="s">
        <v>4</v>
      </c>
      <c r="F130" s="72">
        <v>0</v>
      </c>
      <c r="G130" s="72">
        <f t="shared" ref="G130:G152" si="104">H130+I130</f>
        <v>0</v>
      </c>
      <c r="H130" s="72"/>
      <c r="I130" s="73">
        <v>0</v>
      </c>
      <c r="J130" s="74">
        <f t="shared" ref="J130:J152" si="105">K130+L130</f>
        <v>0</v>
      </c>
      <c r="K130" s="74"/>
      <c r="L130" s="75">
        <v>0</v>
      </c>
      <c r="M130" s="72">
        <f t="shared" si="95"/>
        <v>0</v>
      </c>
      <c r="N130" s="72"/>
      <c r="O130" s="73">
        <v>0</v>
      </c>
      <c r="P130" s="72">
        <f t="shared" si="96"/>
        <v>0</v>
      </c>
      <c r="Q130" s="72"/>
      <c r="R130" s="73">
        <v>0</v>
      </c>
      <c r="S130" s="72">
        <f t="shared" si="97"/>
        <v>0</v>
      </c>
      <c r="T130" s="72"/>
      <c r="U130" s="73">
        <v>0</v>
      </c>
    </row>
    <row r="131" spans="1:21" ht="15" hidden="1" customHeight="1">
      <c r="A131" s="57" t="str">
        <f t="shared" si="102"/>
        <v>b</v>
      </c>
      <c r="B131" s="57" t="str">
        <f t="shared" si="103"/>
        <v>b</v>
      </c>
      <c r="D131" s="58"/>
      <c r="E131" s="47" t="s">
        <v>0</v>
      </c>
      <c r="F131" s="44">
        <f>F132+F136+F145+F146+F147+F148+F149</f>
        <v>0</v>
      </c>
      <c r="G131" s="44">
        <f t="shared" si="104"/>
        <v>0</v>
      </c>
      <c r="H131" s="44">
        <f>H132+H136+H145+H146+H147+H148+H149</f>
        <v>0</v>
      </c>
      <c r="I131" s="76">
        <f>I132+I136+I145+I146+I147+I148+I149</f>
        <v>0</v>
      </c>
      <c r="J131" s="44">
        <f t="shared" si="105"/>
        <v>0</v>
      </c>
      <c r="K131" s="44">
        <f>K132+K136+K145+K146+K147+K148+K149</f>
        <v>0</v>
      </c>
      <c r="L131" s="76">
        <f>L132+L136+L145+L146+L147+L148+L149</f>
        <v>0</v>
      </c>
      <c r="M131" s="44">
        <f t="shared" si="95"/>
        <v>0</v>
      </c>
      <c r="N131" s="44">
        <f>N132+N136+N145+N146+N147+N148+N149</f>
        <v>0</v>
      </c>
      <c r="O131" s="76">
        <f>O132+O136+O145+O146+O147+O148+O149</f>
        <v>0</v>
      </c>
      <c r="P131" s="44">
        <f t="shared" si="96"/>
        <v>0</v>
      </c>
      <c r="Q131" s="44">
        <f>Q132+Q136+Q145+Q146+Q147+Q148+Q149</f>
        <v>0</v>
      </c>
      <c r="R131" s="76">
        <f>R132+R136+R145+R146+R147+R148+R149</f>
        <v>0</v>
      </c>
      <c r="S131" s="44">
        <f t="shared" si="97"/>
        <v>0</v>
      </c>
      <c r="T131" s="44">
        <f>T132+T136+T145+T146+T147+T148+T149</f>
        <v>0</v>
      </c>
      <c r="U131" s="76">
        <f>U132+U136+U145+U146+U147+U148+U149</f>
        <v>0</v>
      </c>
    </row>
    <row r="132" spans="1:21" ht="15" hidden="1" customHeight="1">
      <c r="A132" s="57" t="str">
        <f t="shared" si="102"/>
        <v>b</v>
      </c>
      <c r="B132" s="57" t="str">
        <f t="shared" si="103"/>
        <v>b</v>
      </c>
      <c r="D132" s="58"/>
      <c r="E132" s="49" t="s">
        <v>101</v>
      </c>
      <c r="F132" s="41">
        <f>SUM(F133:F135)</f>
        <v>0</v>
      </c>
      <c r="G132" s="41">
        <f t="shared" si="104"/>
        <v>0</v>
      </c>
      <c r="H132" s="41">
        <f>SUM(H133:H135)</f>
        <v>0</v>
      </c>
      <c r="I132" s="77">
        <f>SUM(I133:I135)</f>
        <v>0</v>
      </c>
      <c r="J132" s="41">
        <f t="shared" si="105"/>
        <v>0</v>
      </c>
      <c r="K132" s="41">
        <f>SUM(K133:K135)</f>
        <v>0</v>
      </c>
      <c r="L132" s="77">
        <f>SUM(L133:L135)</f>
        <v>0</v>
      </c>
      <c r="M132" s="41">
        <f t="shared" si="95"/>
        <v>0</v>
      </c>
      <c r="N132" s="41">
        <f>SUM(N133:N135)</f>
        <v>0</v>
      </c>
      <c r="O132" s="77">
        <f>SUM(O133:O135)</f>
        <v>0</v>
      </c>
      <c r="P132" s="41">
        <f t="shared" si="96"/>
        <v>0</v>
      </c>
      <c r="Q132" s="41">
        <f>SUM(Q133:Q135)</f>
        <v>0</v>
      </c>
      <c r="R132" s="77">
        <f>SUM(R133:R135)</f>
        <v>0</v>
      </c>
      <c r="S132" s="41">
        <f t="shared" si="97"/>
        <v>0</v>
      </c>
      <c r="T132" s="41">
        <f>SUM(T133:T135)</f>
        <v>0</v>
      </c>
      <c r="U132" s="77">
        <f>SUM(U133:U135)</f>
        <v>0</v>
      </c>
    </row>
    <row r="133" spans="1:21" s="3" customFormat="1" ht="13.5" hidden="1" thickBot="1">
      <c r="A133" s="2" t="s">
        <v>92</v>
      </c>
      <c r="B133" s="2" t="s">
        <v>92</v>
      </c>
      <c r="D133" s="15"/>
      <c r="E133" s="19" t="s">
        <v>107</v>
      </c>
      <c r="F133" s="101">
        <v>0</v>
      </c>
      <c r="G133" s="23">
        <f t="shared" si="104"/>
        <v>0</v>
      </c>
      <c r="H133" s="23"/>
      <c r="I133" s="31">
        <v>0</v>
      </c>
      <c r="J133" s="23">
        <f t="shared" si="105"/>
        <v>0</v>
      </c>
      <c r="K133" s="23"/>
      <c r="L133" s="31">
        <v>0</v>
      </c>
      <c r="M133" s="23">
        <f t="shared" si="95"/>
        <v>0</v>
      </c>
      <c r="N133" s="23"/>
      <c r="O133" s="31">
        <v>0</v>
      </c>
      <c r="P133" s="23">
        <f t="shared" si="96"/>
        <v>0</v>
      </c>
      <c r="Q133" s="23"/>
      <c r="R133" s="31">
        <v>0</v>
      </c>
      <c r="S133" s="23">
        <f t="shared" si="97"/>
        <v>0</v>
      </c>
      <c r="T133" s="23"/>
      <c r="U133" s="31">
        <v>0</v>
      </c>
    </row>
    <row r="134" spans="1:21" s="3" customFormat="1" ht="13.5" hidden="1" thickBot="1">
      <c r="A134" s="2" t="s">
        <v>92</v>
      </c>
      <c r="B134" s="2" t="s">
        <v>92</v>
      </c>
      <c r="D134" s="15"/>
      <c r="E134" s="19" t="s">
        <v>106</v>
      </c>
      <c r="F134" s="59">
        <v>0</v>
      </c>
      <c r="G134" s="23">
        <f t="shared" si="104"/>
        <v>0</v>
      </c>
      <c r="H134" s="23"/>
      <c r="I134" s="31"/>
      <c r="J134" s="23">
        <f t="shared" si="105"/>
        <v>0</v>
      </c>
      <c r="K134" s="23"/>
      <c r="L134" s="31"/>
      <c r="M134" s="23">
        <f t="shared" si="95"/>
        <v>0</v>
      </c>
      <c r="N134" s="23"/>
      <c r="O134" s="31"/>
      <c r="P134" s="23">
        <f t="shared" si="96"/>
        <v>0</v>
      </c>
      <c r="Q134" s="23"/>
      <c r="R134" s="31"/>
      <c r="S134" s="23">
        <f t="shared" si="97"/>
        <v>0</v>
      </c>
      <c r="T134" s="23"/>
      <c r="U134" s="31"/>
    </row>
    <row r="135" spans="1:21" s="3" customFormat="1" ht="13.5" hidden="1" thickBot="1">
      <c r="A135" s="2" t="s">
        <v>92</v>
      </c>
      <c r="B135" s="2" t="s">
        <v>92</v>
      </c>
      <c r="D135" s="15"/>
      <c r="E135" s="19" t="s">
        <v>105</v>
      </c>
      <c r="F135" s="59"/>
      <c r="G135" s="23">
        <f t="shared" si="104"/>
        <v>0</v>
      </c>
      <c r="H135" s="23"/>
      <c r="I135" s="31"/>
      <c r="J135" s="23">
        <f t="shared" si="105"/>
        <v>0</v>
      </c>
      <c r="K135" s="23"/>
      <c r="L135" s="31"/>
      <c r="M135" s="23">
        <f t="shared" si="95"/>
        <v>0</v>
      </c>
      <c r="N135" s="23"/>
      <c r="O135" s="31"/>
      <c r="P135" s="23">
        <f t="shared" si="96"/>
        <v>0</v>
      </c>
      <c r="Q135" s="23"/>
      <c r="R135" s="31"/>
      <c r="S135" s="23">
        <f t="shared" si="97"/>
        <v>0</v>
      </c>
      <c r="T135" s="23"/>
      <c r="U135" s="31"/>
    </row>
    <row r="136" spans="1:21" ht="15" hidden="1" customHeight="1">
      <c r="A136" s="57" t="str">
        <f>IF((F136+G136+J136)&gt;0,"a","b")</f>
        <v>b</v>
      </c>
      <c r="B136" s="57" t="s">
        <v>92</v>
      </c>
      <c r="D136" s="58"/>
      <c r="E136" s="49" t="s">
        <v>96</v>
      </c>
      <c r="F136" s="41">
        <f>SUM(F137:F144)</f>
        <v>0</v>
      </c>
      <c r="G136" s="41">
        <f t="shared" si="104"/>
        <v>0</v>
      </c>
      <c r="H136" s="41">
        <f>SUM(H137:H144)</f>
        <v>0</v>
      </c>
      <c r="I136" s="77">
        <f>SUM(I137:I144)</f>
        <v>0</v>
      </c>
      <c r="J136" s="41">
        <f t="shared" si="105"/>
        <v>0</v>
      </c>
      <c r="K136" s="41">
        <f>SUM(K137:K144)</f>
        <v>0</v>
      </c>
      <c r="L136" s="77">
        <f>SUM(L137:L144)</f>
        <v>0</v>
      </c>
      <c r="M136" s="41">
        <f t="shared" si="95"/>
        <v>0</v>
      </c>
      <c r="N136" s="41">
        <f>SUM(N137:N144)</f>
        <v>0</v>
      </c>
      <c r="O136" s="77">
        <f>SUM(O137:O144)</f>
        <v>0</v>
      </c>
      <c r="P136" s="41">
        <f t="shared" si="96"/>
        <v>0</v>
      </c>
      <c r="Q136" s="41">
        <f>SUM(Q137:Q144)</f>
        <v>0</v>
      </c>
      <c r="R136" s="77">
        <f>SUM(R137:R144)</f>
        <v>0</v>
      </c>
      <c r="S136" s="41">
        <f t="shared" si="97"/>
        <v>0</v>
      </c>
      <c r="T136" s="41">
        <f>SUM(T137:T144)</f>
        <v>0</v>
      </c>
      <c r="U136" s="77">
        <f>SUM(U137:U144)</f>
        <v>0</v>
      </c>
    </row>
    <row r="137" spans="1:21" s="3" customFormat="1" ht="24.75" hidden="1" thickBot="1">
      <c r="A137" s="6" t="s">
        <v>92</v>
      </c>
      <c r="B137" s="2" t="s">
        <v>92</v>
      </c>
      <c r="D137" s="15"/>
      <c r="E137" s="19" t="s">
        <v>93</v>
      </c>
      <c r="F137" s="59"/>
      <c r="G137" s="23">
        <f t="shared" si="104"/>
        <v>0</v>
      </c>
      <c r="H137" s="23"/>
      <c r="I137" s="31"/>
      <c r="J137" s="23">
        <f t="shared" si="105"/>
        <v>0</v>
      </c>
      <c r="K137" s="23"/>
      <c r="L137" s="31"/>
      <c r="M137" s="23">
        <f t="shared" si="95"/>
        <v>0</v>
      </c>
      <c r="N137" s="23"/>
      <c r="O137" s="31"/>
      <c r="P137" s="23">
        <f t="shared" si="96"/>
        <v>0</v>
      </c>
      <c r="Q137" s="23"/>
      <c r="R137" s="31"/>
      <c r="S137" s="23">
        <f t="shared" si="97"/>
        <v>0</v>
      </c>
      <c r="T137" s="23"/>
      <c r="U137" s="31"/>
    </row>
    <row r="138" spans="1:21" s="3" customFormat="1" ht="13.5" hidden="1" thickBot="1">
      <c r="A138" s="6" t="s">
        <v>92</v>
      </c>
      <c r="B138" s="2" t="s">
        <v>92</v>
      </c>
      <c r="D138" s="15"/>
      <c r="E138" s="19" t="s">
        <v>7</v>
      </c>
      <c r="F138" s="104">
        <v>0</v>
      </c>
      <c r="G138" s="23">
        <f t="shared" si="104"/>
        <v>0</v>
      </c>
      <c r="H138" s="23"/>
      <c r="I138" s="31">
        <v>0</v>
      </c>
      <c r="J138" s="23">
        <f t="shared" si="105"/>
        <v>0</v>
      </c>
      <c r="K138" s="23"/>
      <c r="L138" s="31">
        <v>0</v>
      </c>
      <c r="M138" s="23">
        <f t="shared" si="95"/>
        <v>0</v>
      </c>
      <c r="N138" s="23"/>
      <c r="O138" s="31">
        <v>0</v>
      </c>
      <c r="P138" s="23">
        <f t="shared" si="96"/>
        <v>0</v>
      </c>
      <c r="Q138" s="23"/>
      <c r="R138" s="31">
        <v>0</v>
      </c>
      <c r="S138" s="23">
        <f t="shared" si="97"/>
        <v>0</v>
      </c>
      <c r="T138" s="23"/>
      <c r="U138" s="31">
        <v>0</v>
      </c>
    </row>
    <row r="139" spans="1:21" s="3" customFormat="1" ht="13.5" hidden="1" thickBot="1">
      <c r="A139" s="6" t="s">
        <v>92</v>
      </c>
      <c r="B139" s="2" t="s">
        <v>92</v>
      </c>
      <c r="D139" s="15"/>
      <c r="E139" s="19" t="s">
        <v>6</v>
      </c>
      <c r="F139" s="101">
        <v>0</v>
      </c>
      <c r="G139" s="23">
        <f t="shared" si="104"/>
        <v>0</v>
      </c>
      <c r="H139" s="23"/>
      <c r="I139" s="31">
        <v>0</v>
      </c>
      <c r="J139" s="23">
        <f t="shared" si="105"/>
        <v>0</v>
      </c>
      <c r="K139" s="23"/>
      <c r="L139" s="31">
        <v>0</v>
      </c>
      <c r="M139" s="23">
        <f t="shared" si="95"/>
        <v>0</v>
      </c>
      <c r="N139" s="23"/>
      <c r="O139" s="31">
        <v>0</v>
      </c>
      <c r="P139" s="23">
        <f t="shared" si="96"/>
        <v>0</v>
      </c>
      <c r="Q139" s="23"/>
      <c r="R139" s="31">
        <v>0</v>
      </c>
      <c r="S139" s="23">
        <f t="shared" si="97"/>
        <v>0</v>
      </c>
      <c r="T139" s="23"/>
      <c r="U139" s="31">
        <v>0</v>
      </c>
    </row>
    <row r="140" spans="1:21" s="3" customFormat="1" ht="13.5" hidden="1" thickBot="1">
      <c r="A140" s="6" t="s">
        <v>92</v>
      </c>
      <c r="B140" s="2" t="s">
        <v>92</v>
      </c>
      <c r="D140" s="15"/>
      <c r="E140" s="19" t="s">
        <v>94</v>
      </c>
      <c r="F140" s="59"/>
      <c r="G140" s="23">
        <f t="shared" si="104"/>
        <v>0</v>
      </c>
      <c r="H140" s="23"/>
      <c r="I140" s="31"/>
      <c r="J140" s="23">
        <f t="shared" si="105"/>
        <v>0</v>
      </c>
      <c r="K140" s="23"/>
      <c r="L140" s="31"/>
      <c r="M140" s="23">
        <f t="shared" si="95"/>
        <v>0</v>
      </c>
      <c r="N140" s="23"/>
      <c r="O140" s="31"/>
      <c r="P140" s="23">
        <f t="shared" si="96"/>
        <v>0</v>
      </c>
      <c r="Q140" s="23"/>
      <c r="R140" s="31"/>
      <c r="S140" s="23">
        <f t="shared" si="97"/>
        <v>0</v>
      </c>
      <c r="T140" s="23"/>
      <c r="U140" s="31"/>
    </row>
    <row r="141" spans="1:21" s="3" customFormat="1" ht="13.5" hidden="1" thickBot="1">
      <c r="A141" s="6" t="s">
        <v>92</v>
      </c>
      <c r="B141" s="2" t="s">
        <v>92</v>
      </c>
      <c r="D141" s="15"/>
      <c r="E141" s="19" t="s">
        <v>5</v>
      </c>
      <c r="F141" s="59"/>
      <c r="G141" s="23">
        <f t="shared" si="104"/>
        <v>0</v>
      </c>
      <c r="H141" s="23"/>
      <c r="I141" s="31"/>
      <c r="J141" s="23">
        <f t="shared" si="105"/>
        <v>0</v>
      </c>
      <c r="K141" s="23"/>
      <c r="L141" s="31"/>
      <c r="M141" s="23">
        <f t="shared" si="95"/>
        <v>0</v>
      </c>
      <c r="N141" s="23"/>
      <c r="O141" s="31"/>
      <c r="P141" s="23">
        <f t="shared" si="96"/>
        <v>0</v>
      </c>
      <c r="Q141" s="23"/>
      <c r="R141" s="31"/>
      <c r="S141" s="23">
        <f t="shared" si="97"/>
        <v>0</v>
      </c>
      <c r="T141" s="23"/>
      <c r="U141" s="31"/>
    </row>
    <row r="142" spans="1:21" s="3" customFormat="1" ht="24.75" hidden="1" thickBot="1">
      <c r="A142" s="6" t="s">
        <v>92</v>
      </c>
      <c r="B142" s="2" t="s">
        <v>92</v>
      </c>
      <c r="D142" s="15"/>
      <c r="E142" s="19" t="s">
        <v>108</v>
      </c>
      <c r="F142" s="101">
        <v>0</v>
      </c>
      <c r="G142" s="23">
        <f t="shared" si="104"/>
        <v>0</v>
      </c>
      <c r="H142" s="23"/>
      <c r="I142" s="31"/>
      <c r="J142" s="23">
        <f t="shared" si="105"/>
        <v>0</v>
      </c>
      <c r="K142" s="23"/>
      <c r="L142" s="31"/>
      <c r="M142" s="23">
        <f t="shared" si="95"/>
        <v>0</v>
      </c>
      <c r="N142" s="23"/>
      <c r="O142" s="31"/>
      <c r="P142" s="23">
        <f t="shared" si="96"/>
        <v>0</v>
      </c>
      <c r="Q142" s="23"/>
      <c r="R142" s="31"/>
      <c r="S142" s="23">
        <f t="shared" si="97"/>
        <v>0</v>
      </c>
      <c r="T142" s="23"/>
      <c r="U142" s="31"/>
    </row>
    <row r="143" spans="1:21" s="3" customFormat="1" ht="24.75" hidden="1" thickBot="1">
      <c r="A143" s="6" t="s">
        <v>92</v>
      </c>
      <c r="B143" s="2" t="s">
        <v>92</v>
      </c>
      <c r="D143" s="15"/>
      <c r="E143" s="19" t="s">
        <v>111</v>
      </c>
      <c r="F143" s="59"/>
      <c r="G143" s="23">
        <f t="shared" si="104"/>
        <v>0</v>
      </c>
      <c r="H143" s="23"/>
      <c r="I143" s="31">
        <v>0</v>
      </c>
      <c r="J143" s="23">
        <f t="shared" si="105"/>
        <v>0</v>
      </c>
      <c r="K143" s="23"/>
      <c r="L143" s="31">
        <v>0</v>
      </c>
      <c r="M143" s="23">
        <f t="shared" si="95"/>
        <v>0</v>
      </c>
      <c r="N143" s="23"/>
      <c r="O143" s="31">
        <v>0</v>
      </c>
      <c r="P143" s="23">
        <f t="shared" si="96"/>
        <v>0</v>
      </c>
      <c r="Q143" s="23"/>
      <c r="R143" s="31">
        <v>0</v>
      </c>
      <c r="S143" s="23">
        <f t="shared" si="97"/>
        <v>0</v>
      </c>
      <c r="T143" s="23"/>
      <c r="U143" s="31">
        <v>0</v>
      </c>
    </row>
    <row r="144" spans="1:21" s="3" customFormat="1" ht="24.75" hidden="1" thickBot="1">
      <c r="A144" s="6" t="s">
        <v>92</v>
      </c>
      <c r="B144" s="2" t="s">
        <v>92</v>
      </c>
      <c r="D144" s="15"/>
      <c r="E144" s="19" t="s">
        <v>95</v>
      </c>
      <c r="F144" s="101">
        <v>0</v>
      </c>
      <c r="G144" s="23">
        <f t="shared" si="104"/>
        <v>0</v>
      </c>
      <c r="H144" s="23"/>
      <c r="I144" s="31">
        <v>0</v>
      </c>
      <c r="J144" s="23">
        <f t="shared" si="105"/>
        <v>0</v>
      </c>
      <c r="K144" s="23"/>
      <c r="L144" s="31">
        <v>0</v>
      </c>
      <c r="M144" s="23">
        <f t="shared" si="95"/>
        <v>0</v>
      </c>
      <c r="N144" s="23"/>
      <c r="O144" s="31">
        <v>0</v>
      </c>
      <c r="P144" s="23">
        <f t="shared" si="96"/>
        <v>0</v>
      </c>
      <c r="Q144" s="23"/>
      <c r="R144" s="31">
        <v>0</v>
      </c>
      <c r="S144" s="23">
        <f>T144+U144</f>
        <v>0</v>
      </c>
      <c r="T144" s="23"/>
      <c r="U144" s="31">
        <v>0</v>
      </c>
    </row>
    <row r="145" spans="1:22" s="2" customFormat="1" ht="12.75" hidden="1" thickBot="1">
      <c r="A145" s="2" t="str">
        <f t="shared" ref="A145:A156" si="106">IF((F145+G145+J145)&gt;0,"a","b")</f>
        <v>b</v>
      </c>
      <c r="B145" s="2" t="s">
        <v>92</v>
      </c>
      <c r="D145" s="15"/>
      <c r="E145" s="18" t="s">
        <v>109</v>
      </c>
      <c r="F145" s="43"/>
      <c r="G145" s="24">
        <f t="shared" si="104"/>
        <v>0</v>
      </c>
      <c r="H145" s="24"/>
      <c r="I145" s="32"/>
      <c r="J145" s="24">
        <f t="shared" si="105"/>
        <v>0</v>
      </c>
      <c r="K145" s="24"/>
      <c r="L145" s="32"/>
      <c r="M145" s="24">
        <f t="shared" si="95"/>
        <v>0</v>
      </c>
      <c r="N145" s="24"/>
      <c r="O145" s="32"/>
      <c r="P145" s="24">
        <f t="shared" si="96"/>
        <v>0</v>
      </c>
      <c r="Q145" s="24"/>
      <c r="R145" s="32"/>
      <c r="S145" s="24">
        <f t="shared" si="97"/>
        <v>0</v>
      </c>
      <c r="T145" s="24"/>
      <c r="U145" s="32"/>
    </row>
    <row r="146" spans="1:22" s="2" customFormat="1" ht="12.75" hidden="1" thickBot="1">
      <c r="A146" s="2" t="str">
        <f t="shared" si="106"/>
        <v>b</v>
      </c>
      <c r="B146" s="2" t="s">
        <v>92</v>
      </c>
      <c r="D146" s="15"/>
      <c r="E146" s="18" t="s">
        <v>97</v>
      </c>
      <c r="F146" s="43"/>
      <c r="G146" s="24">
        <f t="shared" si="104"/>
        <v>0</v>
      </c>
      <c r="H146" s="24"/>
      <c r="I146" s="32"/>
      <c r="J146" s="24">
        <f t="shared" si="105"/>
        <v>0</v>
      </c>
      <c r="K146" s="24"/>
      <c r="L146" s="32"/>
      <c r="M146" s="24">
        <f t="shared" si="95"/>
        <v>0</v>
      </c>
      <c r="N146" s="24"/>
      <c r="O146" s="32"/>
      <c r="P146" s="24">
        <f t="shared" si="96"/>
        <v>0</v>
      </c>
      <c r="Q146" s="24"/>
      <c r="R146" s="32"/>
      <c r="S146" s="24">
        <f t="shared" si="97"/>
        <v>0</v>
      </c>
      <c r="T146" s="24"/>
      <c r="U146" s="32"/>
    </row>
    <row r="147" spans="1:22" s="3" customFormat="1" ht="13.5" hidden="1" thickBot="1">
      <c r="A147" s="3" t="str">
        <f t="shared" si="106"/>
        <v>b</v>
      </c>
      <c r="B147" s="2" t="s">
        <v>92</v>
      </c>
      <c r="D147" s="15"/>
      <c r="E147" s="18" t="s">
        <v>98</v>
      </c>
      <c r="F147" s="43"/>
      <c r="G147" s="24">
        <f t="shared" si="104"/>
        <v>0</v>
      </c>
      <c r="H147" s="24"/>
      <c r="I147" s="32"/>
      <c r="J147" s="24">
        <f t="shared" si="105"/>
        <v>0</v>
      </c>
      <c r="K147" s="24"/>
      <c r="L147" s="32"/>
      <c r="M147" s="24">
        <f t="shared" si="95"/>
        <v>0</v>
      </c>
      <c r="N147" s="24"/>
      <c r="O147" s="32"/>
      <c r="P147" s="24">
        <f t="shared" si="96"/>
        <v>0</v>
      </c>
      <c r="Q147" s="24"/>
      <c r="R147" s="32"/>
      <c r="S147" s="24">
        <f t="shared" si="97"/>
        <v>0</v>
      </c>
      <c r="T147" s="24"/>
      <c r="U147" s="32"/>
    </row>
    <row r="148" spans="1:22" s="11" customFormat="1" ht="15" hidden="1" customHeight="1">
      <c r="A148" s="11" t="str">
        <f t="shared" si="106"/>
        <v>b</v>
      </c>
      <c r="B148" s="11" t="s">
        <v>92</v>
      </c>
      <c r="D148" s="15"/>
      <c r="E148" s="39" t="s">
        <v>99</v>
      </c>
      <c r="F148" s="41">
        <v>0</v>
      </c>
      <c r="G148" s="22">
        <f t="shared" si="104"/>
        <v>0</v>
      </c>
      <c r="H148" s="22"/>
      <c r="I148" s="30">
        <v>0</v>
      </c>
      <c r="J148" s="22">
        <f t="shared" si="105"/>
        <v>0</v>
      </c>
      <c r="K148" s="22"/>
      <c r="L148" s="30">
        <v>0</v>
      </c>
      <c r="M148" s="22">
        <f t="shared" si="95"/>
        <v>0</v>
      </c>
      <c r="N148" s="22"/>
      <c r="O148" s="30">
        <v>0</v>
      </c>
      <c r="P148" s="22">
        <f t="shared" si="96"/>
        <v>0</v>
      </c>
      <c r="Q148" s="22"/>
      <c r="R148" s="30">
        <v>0</v>
      </c>
      <c r="S148" s="22">
        <f t="shared" si="97"/>
        <v>0</v>
      </c>
      <c r="T148" s="22"/>
      <c r="U148" s="30">
        <v>0</v>
      </c>
    </row>
    <row r="149" spans="1:22" s="2" customFormat="1" ht="12.75" hidden="1" thickBot="1">
      <c r="A149" s="2" t="str">
        <f t="shared" si="106"/>
        <v>b</v>
      </c>
      <c r="B149" s="2" t="s">
        <v>92</v>
      </c>
      <c r="D149" s="15"/>
      <c r="E149" s="18" t="s">
        <v>100</v>
      </c>
      <c r="F149" s="43"/>
      <c r="G149" s="24">
        <f t="shared" si="104"/>
        <v>0</v>
      </c>
      <c r="H149" s="24"/>
      <c r="I149" s="32"/>
      <c r="J149" s="24">
        <f t="shared" si="105"/>
        <v>0</v>
      </c>
      <c r="K149" s="24"/>
      <c r="L149" s="32"/>
      <c r="M149" s="24">
        <f t="shared" si="95"/>
        <v>0</v>
      </c>
      <c r="N149" s="24"/>
      <c r="O149" s="32"/>
      <c r="P149" s="24">
        <f t="shared" si="96"/>
        <v>0</v>
      </c>
      <c r="Q149" s="24"/>
      <c r="R149" s="32"/>
      <c r="S149" s="24">
        <f t="shared" si="97"/>
        <v>0</v>
      </c>
      <c r="T149" s="24"/>
      <c r="U149" s="32"/>
    </row>
    <row r="150" spans="1:22" s="2" customFormat="1" ht="15" hidden="1" customHeight="1">
      <c r="A150" s="2" t="str">
        <f t="shared" si="106"/>
        <v>b</v>
      </c>
      <c r="B150" s="2" t="str">
        <f t="shared" ref="B150:B156" si="107">IF((F150+G150+J150)&gt;0,"a","b")</f>
        <v>b</v>
      </c>
      <c r="D150" s="15"/>
      <c r="E150" s="38" t="s">
        <v>1</v>
      </c>
      <c r="F150" s="101">
        <v>0</v>
      </c>
      <c r="G150" s="25">
        <f t="shared" si="104"/>
        <v>0</v>
      </c>
      <c r="H150" s="25"/>
      <c r="I150" s="33">
        <v>0</v>
      </c>
      <c r="J150" s="25">
        <f t="shared" si="105"/>
        <v>0</v>
      </c>
      <c r="K150" s="25"/>
      <c r="L150" s="33">
        <v>0</v>
      </c>
      <c r="M150" s="25">
        <f t="shared" si="95"/>
        <v>0</v>
      </c>
      <c r="N150" s="25"/>
      <c r="O150" s="33">
        <v>0</v>
      </c>
      <c r="P150" s="25">
        <f t="shared" si="96"/>
        <v>0</v>
      </c>
      <c r="Q150" s="25"/>
      <c r="R150" s="33">
        <v>0</v>
      </c>
      <c r="S150" s="25">
        <f t="shared" si="97"/>
        <v>0</v>
      </c>
      <c r="T150" s="25"/>
      <c r="U150" s="33">
        <v>0</v>
      </c>
    </row>
    <row r="151" spans="1:22" s="2" customFormat="1" ht="12.75" hidden="1" thickBot="1">
      <c r="A151" s="2" t="str">
        <f t="shared" si="106"/>
        <v>b</v>
      </c>
      <c r="B151" s="2" t="str">
        <f t="shared" si="107"/>
        <v>b</v>
      </c>
      <c r="D151" s="15"/>
      <c r="E151" s="17" t="s">
        <v>110</v>
      </c>
      <c r="F151" s="42"/>
      <c r="G151" s="25">
        <f t="shared" si="104"/>
        <v>0</v>
      </c>
      <c r="H151" s="25"/>
      <c r="I151" s="33"/>
      <c r="J151" s="25">
        <f t="shared" si="105"/>
        <v>0</v>
      </c>
      <c r="K151" s="25"/>
      <c r="L151" s="33"/>
      <c r="M151" s="25">
        <f t="shared" si="95"/>
        <v>0</v>
      </c>
      <c r="N151" s="25"/>
      <c r="O151" s="33"/>
      <c r="P151" s="25">
        <f t="shared" si="96"/>
        <v>0</v>
      </c>
      <c r="Q151" s="25"/>
      <c r="R151" s="33"/>
      <c r="S151" s="25">
        <f t="shared" si="97"/>
        <v>0</v>
      </c>
      <c r="T151" s="25"/>
      <c r="U151" s="33"/>
    </row>
    <row r="152" spans="1:22" s="2" customFormat="1" ht="12.75" hidden="1" thickBot="1">
      <c r="A152" s="2" t="str">
        <f t="shared" si="106"/>
        <v>b</v>
      </c>
      <c r="B152" s="2" t="str">
        <f t="shared" si="107"/>
        <v>b</v>
      </c>
      <c r="D152" s="15"/>
      <c r="E152" s="17" t="s">
        <v>18</v>
      </c>
      <c r="F152" s="42"/>
      <c r="G152" s="25">
        <f t="shared" si="104"/>
        <v>0</v>
      </c>
      <c r="H152" s="25"/>
      <c r="I152" s="33"/>
      <c r="J152" s="25">
        <f t="shared" si="105"/>
        <v>0</v>
      </c>
      <c r="K152" s="25"/>
      <c r="L152" s="33"/>
      <c r="M152" s="25">
        <f t="shared" si="95"/>
        <v>0</v>
      </c>
      <c r="N152" s="25"/>
      <c r="O152" s="33"/>
      <c r="P152" s="25">
        <f t="shared" si="96"/>
        <v>0</v>
      </c>
      <c r="Q152" s="25"/>
      <c r="R152" s="33"/>
      <c r="S152" s="25">
        <f t="shared" si="97"/>
        <v>0</v>
      </c>
      <c r="T152" s="25"/>
      <c r="U152" s="33"/>
    </row>
    <row r="153" spans="1:22" ht="15" customHeight="1" thickBot="1">
      <c r="A153" s="57" t="str">
        <f t="shared" si="106"/>
        <v>a</v>
      </c>
      <c r="B153" s="57" t="str">
        <f t="shared" si="107"/>
        <v>a</v>
      </c>
      <c r="C153" s="57" t="s">
        <v>16</v>
      </c>
      <c r="D153" s="67" t="s">
        <v>10</v>
      </c>
      <c r="E153" s="68" t="s">
        <v>34</v>
      </c>
      <c r="F153" s="69">
        <f t="shared" ref="F153:I176" si="108">F177+F201+F225</f>
        <v>128.93899999999999</v>
      </c>
      <c r="G153" s="69">
        <f t="shared" si="108"/>
        <v>149.94</v>
      </c>
      <c r="H153" s="69">
        <f t="shared" si="108"/>
        <v>149.94</v>
      </c>
      <c r="I153" s="70">
        <f t="shared" si="108"/>
        <v>0</v>
      </c>
      <c r="J153" s="69">
        <f t="shared" ref="J153:L176" si="109">J177+J201+J225</f>
        <v>169.4</v>
      </c>
      <c r="K153" s="69">
        <f t="shared" si="109"/>
        <v>169.4</v>
      </c>
      <c r="L153" s="70">
        <f t="shared" si="109"/>
        <v>0</v>
      </c>
      <c r="M153" s="69">
        <f t="shared" ref="M153:U153" si="110">M177+M201+M225</f>
        <v>40</v>
      </c>
      <c r="N153" s="69">
        <f t="shared" si="110"/>
        <v>40</v>
      </c>
      <c r="O153" s="70">
        <f t="shared" si="110"/>
        <v>0</v>
      </c>
      <c r="P153" s="69">
        <f t="shared" si="110"/>
        <v>45</v>
      </c>
      <c r="Q153" s="69">
        <f t="shared" si="110"/>
        <v>45</v>
      </c>
      <c r="R153" s="70">
        <f t="shared" si="110"/>
        <v>0</v>
      </c>
      <c r="S153" s="69">
        <f t="shared" si="110"/>
        <v>50</v>
      </c>
      <c r="T153" s="69">
        <f t="shared" si="110"/>
        <v>50</v>
      </c>
      <c r="U153" s="70">
        <f t="shared" si="110"/>
        <v>0</v>
      </c>
      <c r="V153" s="57">
        <f>V177</f>
        <v>2000</v>
      </c>
    </row>
    <row r="154" spans="1:22" s="2" customFormat="1" ht="12" hidden="1">
      <c r="A154" s="2" t="str">
        <f t="shared" si="106"/>
        <v>b</v>
      </c>
      <c r="B154" s="2" t="str">
        <f t="shared" si="107"/>
        <v>b</v>
      </c>
      <c r="D154" s="15"/>
      <c r="E154" s="16" t="s">
        <v>4</v>
      </c>
      <c r="F154" s="105">
        <f t="shared" si="108"/>
        <v>0</v>
      </c>
      <c r="G154" s="26">
        <f t="shared" si="108"/>
        <v>0</v>
      </c>
      <c r="H154" s="26">
        <f t="shared" si="108"/>
        <v>0</v>
      </c>
      <c r="I154" s="34">
        <f t="shared" si="108"/>
        <v>0</v>
      </c>
      <c r="J154" s="26">
        <f t="shared" si="109"/>
        <v>0</v>
      </c>
      <c r="K154" s="26">
        <f t="shared" si="109"/>
        <v>0</v>
      </c>
      <c r="L154" s="34">
        <f t="shared" si="109"/>
        <v>0</v>
      </c>
      <c r="M154" s="26">
        <f t="shared" ref="M154:U154" si="111">M178+M202+M226</f>
        <v>0</v>
      </c>
      <c r="N154" s="26">
        <f t="shared" si="111"/>
        <v>0</v>
      </c>
      <c r="O154" s="34">
        <f t="shared" si="111"/>
        <v>0</v>
      </c>
      <c r="P154" s="26">
        <f t="shared" si="111"/>
        <v>0</v>
      </c>
      <c r="Q154" s="26">
        <f t="shared" si="111"/>
        <v>0</v>
      </c>
      <c r="R154" s="34">
        <f t="shared" si="111"/>
        <v>0</v>
      </c>
      <c r="S154" s="26">
        <f t="shared" si="111"/>
        <v>0</v>
      </c>
      <c r="T154" s="26">
        <f t="shared" si="111"/>
        <v>0</v>
      </c>
      <c r="U154" s="34">
        <f t="shared" si="111"/>
        <v>0</v>
      </c>
    </row>
    <row r="155" spans="1:22" ht="15" customHeight="1">
      <c r="A155" s="57" t="str">
        <f t="shared" si="106"/>
        <v>a</v>
      </c>
      <c r="B155" s="57" t="str">
        <f t="shared" si="107"/>
        <v>a</v>
      </c>
      <c r="D155" s="58"/>
      <c r="E155" s="47" t="s">
        <v>0</v>
      </c>
      <c r="F155" s="44">
        <f>F179+F203+F227</f>
        <v>21.178999999999998</v>
      </c>
      <c r="G155" s="44">
        <f>G179+G203+G227</f>
        <v>42.14</v>
      </c>
      <c r="H155" s="44">
        <f>H179+H203+H227</f>
        <v>42.14</v>
      </c>
      <c r="I155" s="76">
        <f>I179+I203+I227</f>
        <v>0</v>
      </c>
      <c r="J155" s="44">
        <f t="shared" si="109"/>
        <v>61.6</v>
      </c>
      <c r="K155" s="44">
        <f t="shared" si="109"/>
        <v>61.6</v>
      </c>
      <c r="L155" s="76">
        <f t="shared" si="109"/>
        <v>0</v>
      </c>
      <c r="M155" s="44">
        <f t="shared" ref="M155:U155" si="112">M179+M203+M227</f>
        <v>40</v>
      </c>
      <c r="N155" s="44">
        <f t="shared" si="112"/>
        <v>40</v>
      </c>
      <c r="O155" s="76">
        <f t="shared" si="112"/>
        <v>0</v>
      </c>
      <c r="P155" s="44">
        <f t="shared" si="112"/>
        <v>45</v>
      </c>
      <c r="Q155" s="44">
        <f t="shared" si="112"/>
        <v>45</v>
      </c>
      <c r="R155" s="76">
        <f t="shared" si="112"/>
        <v>0</v>
      </c>
      <c r="S155" s="44">
        <f t="shared" si="112"/>
        <v>50</v>
      </c>
      <c r="T155" s="44">
        <f t="shared" si="112"/>
        <v>50</v>
      </c>
      <c r="U155" s="76">
        <f t="shared" si="112"/>
        <v>0</v>
      </c>
    </row>
    <row r="156" spans="1:22" s="2" customFormat="1" ht="12" hidden="1">
      <c r="A156" s="2" t="str">
        <f t="shared" si="106"/>
        <v>b</v>
      </c>
      <c r="B156" s="2" t="str">
        <f t="shared" si="107"/>
        <v>b</v>
      </c>
      <c r="D156" s="15"/>
      <c r="E156" s="18" t="s">
        <v>101</v>
      </c>
      <c r="F156" s="43">
        <f t="shared" si="108"/>
        <v>0</v>
      </c>
      <c r="G156" s="24">
        <f t="shared" si="108"/>
        <v>0</v>
      </c>
      <c r="H156" s="24">
        <f t="shared" si="108"/>
        <v>0</v>
      </c>
      <c r="I156" s="32">
        <f t="shared" si="108"/>
        <v>0</v>
      </c>
      <c r="J156" s="24">
        <f t="shared" si="109"/>
        <v>0</v>
      </c>
      <c r="K156" s="24">
        <f t="shared" si="109"/>
        <v>0</v>
      </c>
      <c r="L156" s="32">
        <f t="shared" si="109"/>
        <v>0</v>
      </c>
      <c r="M156" s="24">
        <f t="shared" ref="M156:U156" si="113">M180+M204+M228</f>
        <v>0</v>
      </c>
      <c r="N156" s="24">
        <f t="shared" si="113"/>
        <v>0</v>
      </c>
      <c r="O156" s="32">
        <f t="shared" si="113"/>
        <v>0</v>
      </c>
      <c r="P156" s="24">
        <f t="shared" si="113"/>
        <v>0</v>
      </c>
      <c r="Q156" s="24">
        <f t="shared" si="113"/>
        <v>0</v>
      </c>
      <c r="R156" s="32">
        <f t="shared" si="113"/>
        <v>0</v>
      </c>
      <c r="S156" s="24">
        <f t="shared" si="113"/>
        <v>0</v>
      </c>
      <c r="T156" s="24">
        <f t="shared" si="113"/>
        <v>0</v>
      </c>
      <c r="U156" s="32">
        <f t="shared" si="113"/>
        <v>0</v>
      </c>
    </row>
    <row r="157" spans="1:22" s="3" customFormat="1" ht="12.75" hidden="1">
      <c r="A157" s="2" t="s">
        <v>92</v>
      </c>
      <c r="B157" s="2" t="s">
        <v>92</v>
      </c>
      <c r="D157" s="15"/>
      <c r="E157" s="19" t="s">
        <v>107</v>
      </c>
      <c r="F157" s="59">
        <f t="shared" si="108"/>
        <v>0</v>
      </c>
      <c r="G157" s="23">
        <f t="shared" si="108"/>
        <v>0</v>
      </c>
      <c r="H157" s="23">
        <f t="shared" si="108"/>
        <v>0</v>
      </c>
      <c r="I157" s="31">
        <f t="shared" si="108"/>
        <v>0</v>
      </c>
      <c r="J157" s="23">
        <f t="shared" si="109"/>
        <v>0</v>
      </c>
      <c r="K157" s="23">
        <f t="shared" si="109"/>
        <v>0</v>
      </c>
      <c r="L157" s="31">
        <f t="shared" si="109"/>
        <v>0</v>
      </c>
      <c r="M157" s="23">
        <f t="shared" ref="M157:U157" si="114">M181+M205+M229</f>
        <v>0</v>
      </c>
      <c r="N157" s="23">
        <f t="shared" si="114"/>
        <v>0</v>
      </c>
      <c r="O157" s="31">
        <f t="shared" si="114"/>
        <v>0</v>
      </c>
      <c r="P157" s="23">
        <f t="shared" si="114"/>
        <v>0</v>
      </c>
      <c r="Q157" s="23">
        <f t="shared" si="114"/>
        <v>0</v>
      </c>
      <c r="R157" s="31">
        <f t="shared" si="114"/>
        <v>0</v>
      </c>
      <c r="S157" s="23">
        <f t="shared" si="114"/>
        <v>0</v>
      </c>
      <c r="T157" s="23">
        <f t="shared" si="114"/>
        <v>0</v>
      </c>
      <c r="U157" s="31">
        <f t="shared" si="114"/>
        <v>0</v>
      </c>
    </row>
    <row r="158" spans="1:22" s="3" customFormat="1" ht="12.75" hidden="1">
      <c r="A158" s="2" t="s">
        <v>92</v>
      </c>
      <c r="B158" s="2" t="s">
        <v>92</v>
      </c>
      <c r="D158" s="15"/>
      <c r="E158" s="19" t="s">
        <v>106</v>
      </c>
      <c r="F158" s="59">
        <f t="shared" si="108"/>
        <v>0</v>
      </c>
      <c r="G158" s="23">
        <f t="shared" si="108"/>
        <v>0</v>
      </c>
      <c r="H158" s="23">
        <f t="shared" si="108"/>
        <v>0</v>
      </c>
      <c r="I158" s="31">
        <f t="shared" si="108"/>
        <v>0</v>
      </c>
      <c r="J158" s="23">
        <f t="shared" si="109"/>
        <v>0</v>
      </c>
      <c r="K158" s="23">
        <f t="shared" si="109"/>
        <v>0</v>
      </c>
      <c r="L158" s="31">
        <f t="shared" si="109"/>
        <v>0</v>
      </c>
      <c r="M158" s="23">
        <f t="shared" ref="M158:U158" si="115">M182+M206+M230</f>
        <v>0</v>
      </c>
      <c r="N158" s="23">
        <f t="shared" si="115"/>
        <v>0</v>
      </c>
      <c r="O158" s="31">
        <f t="shared" si="115"/>
        <v>0</v>
      </c>
      <c r="P158" s="23">
        <f t="shared" si="115"/>
        <v>0</v>
      </c>
      <c r="Q158" s="23">
        <f t="shared" si="115"/>
        <v>0</v>
      </c>
      <c r="R158" s="31">
        <f t="shared" si="115"/>
        <v>0</v>
      </c>
      <c r="S158" s="23">
        <f t="shared" si="115"/>
        <v>0</v>
      </c>
      <c r="T158" s="23">
        <f t="shared" si="115"/>
        <v>0</v>
      </c>
      <c r="U158" s="31">
        <f t="shared" si="115"/>
        <v>0</v>
      </c>
    </row>
    <row r="159" spans="1:22" s="3" customFormat="1" ht="12.75" hidden="1">
      <c r="A159" s="2" t="s">
        <v>92</v>
      </c>
      <c r="B159" s="2" t="s">
        <v>92</v>
      </c>
      <c r="D159" s="15"/>
      <c r="E159" s="19" t="s">
        <v>105</v>
      </c>
      <c r="F159" s="59">
        <f t="shared" si="108"/>
        <v>0</v>
      </c>
      <c r="G159" s="23">
        <f t="shared" si="108"/>
        <v>0</v>
      </c>
      <c r="H159" s="23">
        <f t="shared" si="108"/>
        <v>0</v>
      </c>
      <c r="I159" s="31">
        <f t="shared" si="108"/>
        <v>0</v>
      </c>
      <c r="J159" s="23">
        <f t="shared" si="109"/>
        <v>0</v>
      </c>
      <c r="K159" s="23">
        <f t="shared" si="109"/>
        <v>0</v>
      </c>
      <c r="L159" s="31">
        <f t="shared" si="109"/>
        <v>0</v>
      </c>
      <c r="M159" s="23">
        <f t="shared" ref="M159:U159" si="116">M183+M207+M231</f>
        <v>0</v>
      </c>
      <c r="N159" s="23">
        <f t="shared" si="116"/>
        <v>0</v>
      </c>
      <c r="O159" s="31">
        <f t="shared" si="116"/>
        <v>0</v>
      </c>
      <c r="P159" s="23">
        <f t="shared" si="116"/>
        <v>0</v>
      </c>
      <c r="Q159" s="23">
        <f t="shared" si="116"/>
        <v>0</v>
      </c>
      <c r="R159" s="31">
        <f t="shared" si="116"/>
        <v>0</v>
      </c>
      <c r="S159" s="23">
        <f t="shared" si="116"/>
        <v>0</v>
      </c>
      <c r="T159" s="23">
        <f t="shared" si="116"/>
        <v>0</v>
      </c>
      <c r="U159" s="31">
        <f t="shared" si="116"/>
        <v>0</v>
      </c>
    </row>
    <row r="160" spans="1:22" s="2" customFormat="1" ht="12" hidden="1">
      <c r="A160" s="2" t="str">
        <f>IF((F160+G160+J160)&gt;0,"a","b")</f>
        <v>b</v>
      </c>
      <c r="B160" s="2" t="s">
        <v>92</v>
      </c>
      <c r="D160" s="15"/>
      <c r="E160" s="18" t="s">
        <v>96</v>
      </c>
      <c r="F160" s="43">
        <f t="shared" si="108"/>
        <v>0</v>
      </c>
      <c r="G160" s="24">
        <f t="shared" si="108"/>
        <v>0</v>
      </c>
      <c r="H160" s="24">
        <f t="shared" si="108"/>
        <v>0</v>
      </c>
      <c r="I160" s="32">
        <f t="shared" si="108"/>
        <v>0</v>
      </c>
      <c r="J160" s="24">
        <f t="shared" si="109"/>
        <v>0</v>
      </c>
      <c r="K160" s="24">
        <f t="shared" si="109"/>
        <v>0</v>
      </c>
      <c r="L160" s="32">
        <f t="shared" si="109"/>
        <v>0</v>
      </c>
      <c r="M160" s="24">
        <f t="shared" ref="M160:U160" si="117">M184+M208+M232</f>
        <v>0</v>
      </c>
      <c r="N160" s="24">
        <f t="shared" si="117"/>
        <v>0</v>
      </c>
      <c r="O160" s="32">
        <f t="shared" si="117"/>
        <v>0</v>
      </c>
      <c r="P160" s="24">
        <f t="shared" si="117"/>
        <v>0</v>
      </c>
      <c r="Q160" s="24">
        <f t="shared" si="117"/>
        <v>0</v>
      </c>
      <c r="R160" s="32">
        <f t="shared" si="117"/>
        <v>0</v>
      </c>
      <c r="S160" s="24">
        <f t="shared" si="117"/>
        <v>0</v>
      </c>
      <c r="T160" s="24">
        <f t="shared" si="117"/>
        <v>0</v>
      </c>
      <c r="U160" s="32">
        <f t="shared" si="117"/>
        <v>0</v>
      </c>
    </row>
    <row r="161" spans="1:21" s="3" customFormat="1" ht="24" hidden="1">
      <c r="A161" s="6" t="s">
        <v>92</v>
      </c>
      <c r="B161" s="2" t="s">
        <v>92</v>
      </c>
      <c r="D161" s="15"/>
      <c r="E161" s="19" t="s">
        <v>93</v>
      </c>
      <c r="F161" s="59">
        <f t="shared" si="108"/>
        <v>0</v>
      </c>
      <c r="G161" s="23">
        <f t="shared" si="108"/>
        <v>0</v>
      </c>
      <c r="H161" s="23">
        <f t="shared" si="108"/>
        <v>0</v>
      </c>
      <c r="I161" s="31">
        <f t="shared" si="108"/>
        <v>0</v>
      </c>
      <c r="J161" s="23">
        <f t="shared" si="109"/>
        <v>0</v>
      </c>
      <c r="K161" s="23">
        <f t="shared" si="109"/>
        <v>0</v>
      </c>
      <c r="L161" s="31">
        <f t="shared" si="109"/>
        <v>0</v>
      </c>
      <c r="M161" s="23">
        <f t="shared" ref="M161:U161" si="118">M185+M209+M233</f>
        <v>0</v>
      </c>
      <c r="N161" s="23">
        <f t="shared" si="118"/>
        <v>0</v>
      </c>
      <c r="O161" s="31">
        <f t="shared" si="118"/>
        <v>0</v>
      </c>
      <c r="P161" s="23">
        <f t="shared" si="118"/>
        <v>0</v>
      </c>
      <c r="Q161" s="23">
        <f t="shared" si="118"/>
        <v>0</v>
      </c>
      <c r="R161" s="31">
        <f t="shared" si="118"/>
        <v>0</v>
      </c>
      <c r="S161" s="23">
        <f t="shared" si="118"/>
        <v>0</v>
      </c>
      <c r="T161" s="23">
        <f t="shared" si="118"/>
        <v>0</v>
      </c>
      <c r="U161" s="31">
        <f t="shared" si="118"/>
        <v>0</v>
      </c>
    </row>
    <row r="162" spans="1:21" s="3" customFormat="1" ht="12.75" hidden="1">
      <c r="A162" s="6" t="s">
        <v>92</v>
      </c>
      <c r="B162" s="2" t="s">
        <v>92</v>
      </c>
      <c r="D162" s="15"/>
      <c r="E162" s="19" t="s">
        <v>7</v>
      </c>
      <c r="F162" s="59">
        <f t="shared" si="108"/>
        <v>0</v>
      </c>
      <c r="G162" s="23">
        <f t="shared" si="108"/>
        <v>0</v>
      </c>
      <c r="H162" s="23">
        <f t="shared" si="108"/>
        <v>0</v>
      </c>
      <c r="I162" s="31">
        <f t="shared" si="108"/>
        <v>0</v>
      </c>
      <c r="J162" s="23">
        <f t="shared" si="109"/>
        <v>0</v>
      </c>
      <c r="K162" s="23">
        <f t="shared" si="109"/>
        <v>0</v>
      </c>
      <c r="L162" s="31">
        <f t="shared" si="109"/>
        <v>0</v>
      </c>
      <c r="M162" s="23">
        <f t="shared" ref="M162:U162" si="119">M186+M210+M234</f>
        <v>0</v>
      </c>
      <c r="N162" s="23">
        <f t="shared" si="119"/>
        <v>0</v>
      </c>
      <c r="O162" s="31">
        <f t="shared" si="119"/>
        <v>0</v>
      </c>
      <c r="P162" s="23">
        <f t="shared" si="119"/>
        <v>0</v>
      </c>
      <c r="Q162" s="23">
        <f t="shared" si="119"/>
        <v>0</v>
      </c>
      <c r="R162" s="31">
        <f t="shared" si="119"/>
        <v>0</v>
      </c>
      <c r="S162" s="23">
        <f t="shared" si="119"/>
        <v>0</v>
      </c>
      <c r="T162" s="23">
        <f t="shared" si="119"/>
        <v>0</v>
      </c>
      <c r="U162" s="31">
        <f t="shared" si="119"/>
        <v>0</v>
      </c>
    </row>
    <row r="163" spans="1:21" s="3" customFormat="1" ht="12.75" hidden="1">
      <c r="A163" s="6" t="s">
        <v>92</v>
      </c>
      <c r="B163" s="2" t="s">
        <v>92</v>
      </c>
      <c r="D163" s="15"/>
      <c r="E163" s="19" t="s">
        <v>6</v>
      </c>
      <c r="F163" s="59">
        <f t="shared" si="108"/>
        <v>0</v>
      </c>
      <c r="G163" s="23">
        <f t="shared" si="108"/>
        <v>0</v>
      </c>
      <c r="H163" s="23">
        <f t="shared" si="108"/>
        <v>0</v>
      </c>
      <c r="I163" s="31">
        <f t="shared" si="108"/>
        <v>0</v>
      </c>
      <c r="J163" s="23">
        <f t="shared" si="109"/>
        <v>0</v>
      </c>
      <c r="K163" s="23">
        <f t="shared" si="109"/>
        <v>0</v>
      </c>
      <c r="L163" s="31">
        <f t="shared" si="109"/>
        <v>0</v>
      </c>
      <c r="M163" s="23">
        <f t="shared" ref="M163:U163" si="120">M187+M211+M235</f>
        <v>0</v>
      </c>
      <c r="N163" s="23">
        <f t="shared" si="120"/>
        <v>0</v>
      </c>
      <c r="O163" s="31">
        <f t="shared" si="120"/>
        <v>0</v>
      </c>
      <c r="P163" s="23">
        <f t="shared" si="120"/>
        <v>0</v>
      </c>
      <c r="Q163" s="23">
        <f t="shared" si="120"/>
        <v>0</v>
      </c>
      <c r="R163" s="31">
        <f t="shared" si="120"/>
        <v>0</v>
      </c>
      <c r="S163" s="23">
        <f t="shared" si="120"/>
        <v>0</v>
      </c>
      <c r="T163" s="23">
        <f t="shared" si="120"/>
        <v>0</v>
      </c>
      <c r="U163" s="31">
        <f t="shared" si="120"/>
        <v>0</v>
      </c>
    </row>
    <row r="164" spans="1:21" s="3" customFormat="1" ht="12.75" hidden="1">
      <c r="A164" s="6" t="s">
        <v>92</v>
      </c>
      <c r="B164" s="2" t="s">
        <v>92</v>
      </c>
      <c r="D164" s="15"/>
      <c r="E164" s="19" t="s">
        <v>94</v>
      </c>
      <c r="F164" s="59">
        <f t="shared" si="108"/>
        <v>0</v>
      </c>
      <c r="G164" s="23">
        <f t="shared" si="108"/>
        <v>0</v>
      </c>
      <c r="H164" s="23">
        <f t="shared" si="108"/>
        <v>0</v>
      </c>
      <c r="I164" s="31">
        <f t="shared" si="108"/>
        <v>0</v>
      </c>
      <c r="J164" s="23">
        <f t="shared" si="109"/>
        <v>0</v>
      </c>
      <c r="K164" s="23">
        <f t="shared" si="109"/>
        <v>0</v>
      </c>
      <c r="L164" s="31">
        <f t="shared" si="109"/>
        <v>0</v>
      </c>
      <c r="M164" s="23">
        <f t="shared" ref="M164:U164" si="121">M188+M212+M236</f>
        <v>0</v>
      </c>
      <c r="N164" s="23">
        <f t="shared" si="121"/>
        <v>0</v>
      </c>
      <c r="O164" s="31">
        <f t="shared" si="121"/>
        <v>0</v>
      </c>
      <c r="P164" s="23">
        <f t="shared" si="121"/>
        <v>0</v>
      </c>
      <c r="Q164" s="23">
        <f t="shared" si="121"/>
        <v>0</v>
      </c>
      <c r="R164" s="31">
        <f t="shared" si="121"/>
        <v>0</v>
      </c>
      <c r="S164" s="23">
        <f t="shared" si="121"/>
        <v>0</v>
      </c>
      <c r="T164" s="23">
        <f t="shared" si="121"/>
        <v>0</v>
      </c>
      <c r="U164" s="31">
        <f t="shared" si="121"/>
        <v>0</v>
      </c>
    </row>
    <row r="165" spans="1:21" s="3" customFormat="1" ht="12.75" hidden="1">
      <c r="A165" s="6" t="s">
        <v>92</v>
      </c>
      <c r="B165" s="2" t="s">
        <v>92</v>
      </c>
      <c r="D165" s="15"/>
      <c r="E165" s="19" t="s">
        <v>5</v>
      </c>
      <c r="F165" s="59">
        <f t="shared" si="108"/>
        <v>0</v>
      </c>
      <c r="G165" s="23">
        <f t="shared" si="108"/>
        <v>0</v>
      </c>
      <c r="H165" s="23">
        <f t="shared" si="108"/>
        <v>0</v>
      </c>
      <c r="I165" s="31">
        <f t="shared" si="108"/>
        <v>0</v>
      </c>
      <c r="J165" s="23">
        <f t="shared" si="109"/>
        <v>0</v>
      </c>
      <c r="K165" s="23">
        <f t="shared" si="109"/>
        <v>0</v>
      </c>
      <c r="L165" s="31">
        <f t="shared" si="109"/>
        <v>0</v>
      </c>
      <c r="M165" s="23">
        <f t="shared" ref="M165:U165" si="122">M189+M213+M237</f>
        <v>0</v>
      </c>
      <c r="N165" s="23">
        <f t="shared" si="122"/>
        <v>0</v>
      </c>
      <c r="O165" s="31">
        <f t="shared" si="122"/>
        <v>0</v>
      </c>
      <c r="P165" s="23">
        <f t="shared" si="122"/>
        <v>0</v>
      </c>
      <c r="Q165" s="23">
        <f t="shared" si="122"/>
        <v>0</v>
      </c>
      <c r="R165" s="31">
        <f t="shared" si="122"/>
        <v>0</v>
      </c>
      <c r="S165" s="23">
        <f t="shared" si="122"/>
        <v>0</v>
      </c>
      <c r="T165" s="23">
        <f t="shared" si="122"/>
        <v>0</v>
      </c>
      <c r="U165" s="31">
        <f t="shared" si="122"/>
        <v>0</v>
      </c>
    </row>
    <row r="166" spans="1:21" s="3" customFormat="1" ht="24" hidden="1">
      <c r="A166" s="6" t="s">
        <v>92</v>
      </c>
      <c r="B166" s="2" t="s">
        <v>92</v>
      </c>
      <c r="D166" s="15"/>
      <c r="E166" s="19" t="s">
        <v>108</v>
      </c>
      <c r="F166" s="59">
        <f t="shared" si="108"/>
        <v>0</v>
      </c>
      <c r="G166" s="23">
        <f t="shared" si="108"/>
        <v>0</v>
      </c>
      <c r="H166" s="23">
        <f t="shared" si="108"/>
        <v>0</v>
      </c>
      <c r="I166" s="31">
        <f t="shared" si="108"/>
        <v>0</v>
      </c>
      <c r="J166" s="23">
        <f t="shared" si="109"/>
        <v>0</v>
      </c>
      <c r="K166" s="23">
        <f t="shared" si="109"/>
        <v>0</v>
      </c>
      <c r="L166" s="31">
        <f t="shared" si="109"/>
        <v>0</v>
      </c>
      <c r="M166" s="23">
        <f t="shared" ref="M166:U166" si="123">M190+M214+M238</f>
        <v>0</v>
      </c>
      <c r="N166" s="23">
        <f t="shared" si="123"/>
        <v>0</v>
      </c>
      <c r="O166" s="31">
        <f t="shared" si="123"/>
        <v>0</v>
      </c>
      <c r="P166" s="23">
        <f t="shared" si="123"/>
        <v>0</v>
      </c>
      <c r="Q166" s="23">
        <f t="shared" si="123"/>
        <v>0</v>
      </c>
      <c r="R166" s="31">
        <f t="shared" si="123"/>
        <v>0</v>
      </c>
      <c r="S166" s="23">
        <f t="shared" si="123"/>
        <v>0</v>
      </c>
      <c r="T166" s="23">
        <f t="shared" si="123"/>
        <v>0</v>
      </c>
      <c r="U166" s="31">
        <f t="shared" si="123"/>
        <v>0</v>
      </c>
    </row>
    <row r="167" spans="1:21" s="3" customFormat="1" ht="24" hidden="1">
      <c r="A167" s="6" t="s">
        <v>92</v>
      </c>
      <c r="B167" s="2" t="s">
        <v>92</v>
      </c>
      <c r="D167" s="15"/>
      <c r="E167" s="19" t="s">
        <v>111</v>
      </c>
      <c r="F167" s="59">
        <f t="shared" si="108"/>
        <v>0</v>
      </c>
      <c r="G167" s="23">
        <f t="shared" si="108"/>
        <v>0</v>
      </c>
      <c r="H167" s="23">
        <f t="shared" si="108"/>
        <v>0</v>
      </c>
      <c r="I167" s="31">
        <f t="shared" si="108"/>
        <v>0</v>
      </c>
      <c r="J167" s="23">
        <f t="shared" si="109"/>
        <v>0</v>
      </c>
      <c r="K167" s="23">
        <f t="shared" si="109"/>
        <v>0</v>
      </c>
      <c r="L167" s="31">
        <f t="shared" si="109"/>
        <v>0</v>
      </c>
      <c r="M167" s="23">
        <f t="shared" ref="M167:U167" si="124">M191+M215+M239</f>
        <v>0</v>
      </c>
      <c r="N167" s="23">
        <f t="shared" si="124"/>
        <v>0</v>
      </c>
      <c r="O167" s="31">
        <f t="shared" si="124"/>
        <v>0</v>
      </c>
      <c r="P167" s="23">
        <f t="shared" si="124"/>
        <v>0</v>
      </c>
      <c r="Q167" s="23">
        <f t="shared" si="124"/>
        <v>0</v>
      </c>
      <c r="R167" s="31">
        <f t="shared" si="124"/>
        <v>0</v>
      </c>
      <c r="S167" s="23">
        <f t="shared" si="124"/>
        <v>0</v>
      </c>
      <c r="T167" s="23">
        <f t="shared" si="124"/>
        <v>0</v>
      </c>
      <c r="U167" s="31">
        <f t="shared" si="124"/>
        <v>0</v>
      </c>
    </row>
    <row r="168" spans="1:21" s="3" customFormat="1" ht="24" hidden="1">
      <c r="A168" s="6" t="s">
        <v>92</v>
      </c>
      <c r="B168" s="2" t="s">
        <v>92</v>
      </c>
      <c r="D168" s="15"/>
      <c r="E168" s="19" t="s">
        <v>95</v>
      </c>
      <c r="F168" s="59">
        <f t="shared" si="108"/>
        <v>0</v>
      </c>
      <c r="G168" s="23">
        <f t="shared" si="108"/>
        <v>0</v>
      </c>
      <c r="H168" s="23">
        <f t="shared" si="108"/>
        <v>0</v>
      </c>
      <c r="I168" s="31">
        <f t="shared" si="108"/>
        <v>0</v>
      </c>
      <c r="J168" s="23">
        <f t="shared" si="109"/>
        <v>0</v>
      </c>
      <c r="K168" s="23">
        <f t="shared" si="109"/>
        <v>0</v>
      </c>
      <c r="L168" s="31">
        <f t="shared" si="109"/>
        <v>0</v>
      </c>
      <c r="M168" s="23">
        <f t="shared" ref="M168:U168" si="125">M192+M216+M240</f>
        <v>0</v>
      </c>
      <c r="N168" s="23">
        <f t="shared" si="125"/>
        <v>0</v>
      </c>
      <c r="O168" s="31">
        <f t="shared" si="125"/>
        <v>0</v>
      </c>
      <c r="P168" s="23">
        <f t="shared" si="125"/>
        <v>0</v>
      </c>
      <c r="Q168" s="23">
        <f t="shared" si="125"/>
        <v>0</v>
      </c>
      <c r="R168" s="31">
        <f t="shared" si="125"/>
        <v>0</v>
      </c>
      <c r="S168" s="23">
        <f t="shared" si="125"/>
        <v>0</v>
      </c>
      <c r="T168" s="23">
        <f t="shared" si="125"/>
        <v>0</v>
      </c>
      <c r="U168" s="31">
        <f t="shared" si="125"/>
        <v>0</v>
      </c>
    </row>
    <row r="169" spans="1:21" ht="15" customHeight="1">
      <c r="A169" s="57" t="str">
        <f t="shared" ref="A169:A180" si="126">IF((F169+G169+J169)&gt;0,"a","b")</f>
        <v>a</v>
      </c>
      <c r="B169" s="57" t="s">
        <v>92</v>
      </c>
      <c r="D169" s="58"/>
      <c r="E169" s="49" t="s">
        <v>109</v>
      </c>
      <c r="F169" s="41">
        <f t="shared" si="108"/>
        <v>21.178999999999998</v>
      </c>
      <c r="G169" s="41">
        <f t="shared" si="108"/>
        <v>16.600000000000001</v>
      </c>
      <c r="H169" s="41">
        <f t="shared" si="108"/>
        <v>16.600000000000001</v>
      </c>
      <c r="I169" s="77">
        <f t="shared" si="108"/>
        <v>0</v>
      </c>
      <c r="J169" s="41">
        <f t="shared" si="109"/>
        <v>31.6</v>
      </c>
      <c r="K169" s="41">
        <f t="shared" si="109"/>
        <v>31.6</v>
      </c>
      <c r="L169" s="77">
        <f t="shared" si="109"/>
        <v>0</v>
      </c>
      <c r="M169" s="41">
        <f t="shared" ref="M169:U169" si="127">M193+M217+M241</f>
        <v>0</v>
      </c>
      <c r="N169" s="41">
        <f t="shared" si="127"/>
        <v>0</v>
      </c>
      <c r="O169" s="77">
        <f t="shared" si="127"/>
        <v>0</v>
      </c>
      <c r="P169" s="41">
        <f t="shared" si="127"/>
        <v>0</v>
      </c>
      <c r="Q169" s="41">
        <f t="shared" si="127"/>
        <v>0</v>
      </c>
      <c r="R169" s="77">
        <f t="shared" si="127"/>
        <v>0</v>
      </c>
      <c r="S169" s="41">
        <f t="shared" si="127"/>
        <v>0</v>
      </c>
      <c r="T169" s="41">
        <f t="shared" si="127"/>
        <v>0</v>
      </c>
      <c r="U169" s="77">
        <f t="shared" si="127"/>
        <v>0</v>
      </c>
    </row>
    <row r="170" spans="1:21" s="2" customFormat="1" ht="12" hidden="1">
      <c r="A170" s="2" t="str">
        <f t="shared" si="126"/>
        <v>b</v>
      </c>
      <c r="B170" s="2" t="s">
        <v>92</v>
      </c>
      <c r="D170" s="15"/>
      <c r="E170" s="18" t="s">
        <v>97</v>
      </c>
      <c r="F170" s="43">
        <f t="shared" si="108"/>
        <v>0</v>
      </c>
      <c r="G170" s="24">
        <f t="shared" si="108"/>
        <v>0</v>
      </c>
      <c r="H170" s="24">
        <f t="shared" si="108"/>
        <v>0</v>
      </c>
      <c r="I170" s="32">
        <f t="shared" si="108"/>
        <v>0</v>
      </c>
      <c r="J170" s="24">
        <f t="shared" si="109"/>
        <v>0</v>
      </c>
      <c r="K170" s="24">
        <f t="shared" si="109"/>
        <v>0</v>
      </c>
      <c r="L170" s="32">
        <f t="shared" si="109"/>
        <v>0</v>
      </c>
      <c r="M170" s="24">
        <f t="shared" ref="M170:U170" si="128">M194+M218+M242</f>
        <v>0</v>
      </c>
      <c r="N170" s="24">
        <f t="shared" si="128"/>
        <v>0</v>
      </c>
      <c r="O170" s="32">
        <f t="shared" si="128"/>
        <v>0</v>
      </c>
      <c r="P170" s="24">
        <f t="shared" si="128"/>
        <v>0</v>
      </c>
      <c r="Q170" s="24">
        <f t="shared" si="128"/>
        <v>0</v>
      </c>
      <c r="R170" s="32">
        <f t="shared" si="128"/>
        <v>0</v>
      </c>
      <c r="S170" s="24">
        <f t="shared" si="128"/>
        <v>0</v>
      </c>
      <c r="T170" s="24">
        <f t="shared" si="128"/>
        <v>0</v>
      </c>
      <c r="U170" s="32">
        <f t="shared" si="128"/>
        <v>0</v>
      </c>
    </row>
    <row r="171" spans="1:21" s="3" customFormat="1" ht="12.75" hidden="1">
      <c r="A171" s="3" t="str">
        <f t="shared" si="126"/>
        <v>b</v>
      </c>
      <c r="B171" s="2" t="s">
        <v>92</v>
      </c>
      <c r="D171" s="15"/>
      <c r="E171" s="18" t="s">
        <v>98</v>
      </c>
      <c r="F171" s="43">
        <f t="shared" si="108"/>
        <v>0</v>
      </c>
      <c r="G171" s="24">
        <f t="shared" si="108"/>
        <v>0</v>
      </c>
      <c r="H171" s="24">
        <f t="shared" si="108"/>
        <v>0</v>
      </c>
      <c r="I171" s="32">
        <f t="shared" si="108"/>
        <v>0</v>
      </c>
      <c r="J171" s="24">
        <f t="shared" si="109"/>
        <v>0</v>
      </c>
      <c r="K171" s="24">
        <f t="shared" si="109"/>
        <v>0</v>
      </c>
      <c r="L171" s="32">
        <f t="shared" si="109"/>
        <v>0</v>
      </c>
      <c r="M171" s="24">
        <f t="shared" ref="M171:U171" si="129">M195+M219+M243</f>
        <v>0</v>
      </c>
      <c r="N171" s="24">
        <f t="shared" si="129"/>
        <v>0</v>
      </c>
      <c r="O171" s="32">
        <f t="shared" si="129"/>
        <v>0</v>
      </c>
      <c r="P171" s="24">
        <f t="shared" si="129"/>
        <v>0</v>
      </c>
      <c r="Q171" s="24">
        <f t="shared" si="129"/>
        <v>0</v>
      </c>
      <c r="R171" s="32">
        <f t="shared" si="129"/>
        <v>0</v>
      </c>
      <c r="S171" s="24">
        <f t="shared" si="129"/>
        <v>0</v>
      </c>
      <c r="T171" s="24">
        <f t="shared" si="129"/>
        <v>0</v>
      </c>
      <c r="U171" s="32">
        <f t="shared" si="129"/>
        <v>0</v>
      </c>
    </row>
    <row r="172" spans="1:21" s="2" customFormat="1" ht="12" hidden="1">
      <c r="A172" s="2" t="str">
        <f t="shared" si="126"/>
        <v>b</v>
      </c>
      <c r="B172" s="2" t="s">
        <v>92</v>
      </c>
      <c r="D172" s="15"/>
      <c r="E172" s="18" t="s">
        <v>99</v>
      </c>
      <c r="F172" s="43">
        <f t="shared" si="108"/>
        <v>0</v>
      </c>
      <c r="G172" s="24">
        <f t="shared" si="108"/>
        <v>0</v>
      </c>
      <c r="H172" s="24">
        <f t="shared" si="108"/>
        <v>0</v>
      </c>
      <c r="I172" s="32">
        <f t="shared" si="108"/>
        <v>0</v>
      </c>
      <c r="J172" s="24">
        <f t="shared" si="109"/>
        <v>0</v>
      </c>
      <c r="K172" s="24">
        <f t="shared" si="109"/>
        <v>0</v>
      </c>
      <c r="L172" s="32">
        <f t="shared" si="109"/>
        <v>0</v>
      </c>
      <c r="M172" s="24">
        <f t="shared" ref="M172:U172" si="130">M196+M220+M244</f>
        <v>0</v>
      </c>
      <c r="N172" s="24">
        <f t="shared" si="130"/>
        <v>0</v>
      </c>
      <c r="O172" s="32">
        <f t="shared" si="130"/>
        <v>0</v>
      </c>
      <c r="P172" s="24">
        <f t="shared" si="130"/>
        <v>0</v>
      </c>
      <c r="Q172" s="24">
        <f t="shared" si="130"/>
        <v>0</v>
      </c>
      <c r="R172" s="32">
        <f t="shared" si="130"/>
        <v>0</v>
      </c>
      <c r="S172" s="24">
        <f t="shared" si="130"/>
        <v>0</v>
      </c>
      <c r="T172" s="24">
        <f t="shared" si="130"/>
        <v>0</v>
      </c>
      <c r="U172" s="32">
        <f t="shared" si="130"/>
        <v>0</v>
      </c>
    </row>
    <row r="173" spans="1:21" ht="15" customHeight="1">
      <c r="A173" s="57" t="str">
        <f t="shared" si="126"/>
        <v>a</v>
      </c>
      <c r="B173" s="57" t="s">
        <v>92</v>
      </c>
      <c r="D173" s="58"/>
      <c r="E173" s="49" t="s">
        <v>100</v>
      </c>
      <c r="F173" s="41">
        <f t="shared" si="108"/>
        <v>0</v>
      </c>
      <c r="G173" s="41">
        <f t="shared" si="108"/>
        <v>25.54</v>
      </c>
      <c r="H173" s="41">
        <f t="shared" si="108"/>
        <v>25.54</v>
      </c>
      <c r="I173" s="77">
        <f t="shared" si="108"/>
        <v>0</v>
      </c>
      <c r="J173" s="41">
        <f t="shared" si="109"/>
        <v>30</v>
      </c>
      <c r="K173" s="41">
        <f t="shared" si="109"/>
        <v>30</v>
      </c>
      <c r="L173" s="77">
        <f t="shared" si="109"/>
        <v>0</v>
      </c>
      <c r="M173" s="41">
        <f t="shared" ref="M173:U173" si="131">M197+M221+M245</f>
        <v>40</v>
      </c>
      <c r="N173" s="41">
        <f t="shared" si="131"/>
        <v>40</v>
      </c>
      <c r="O173" s="77">
        <f t="shared" si="131"/>
        <v>0</v>
      </c>
      <c r="P173" s="41">
        <f t="shared" si="131"/>
        <v>45</v>
      </c>
      <c r="Q173" s="41">
        <f t="shared" si="131"/>
        <v>45</v>
      </c>
      <c r="R173" s="77">
        <f t="shared" si="131"/>
        <v>0</v>
      </c>
      <c r="S173" s="41">
        <f t="shared" si="131"/>
        <v>50</v>
      </c>
      <c r="T173" s="41">
        <f t="shared" si="131"/>
        <v>50</v>
      </c>
      <c r="U173" s="77">
        <f t="shared" si="131"/>
        <v>0</v>
      </c>
    </row>
    <row r="174" spans="1:21" s="2" customFormat="1" ht="12" hidden="1">
      <c r="A174" s="2" t="str">
        <f t="shared" si="126"/>
        <v>b</v>
      </c>
      <c r="B174" s="2" t="str">
        <f t="shared" ref="B174:B180" si="132">IF((F174+G174+J174)&gt;0,"a","b")</f>
        <v>b</v>
      </c>
      <c r="D174" s="15"/>
      <c r="E174" s="17" t="s">
        <v>1</v>
      </c>
      <c r="F174" s="42">
        <f t="shared" si="108"/>
        <v>0</v>
      </c>
      <c r="G174" s="25">
        <f t="shared" si="108"/>
        <v>0</v>
      </c>
      <c r="H174" s="25">
        <f t="shared" si="108"/>
        <v>0</v>
      </c>
      <c r="I174" s="33">
        <f t="shared" si="108"/>
        <v>0</v>
      </c>
      <c r="J174" s="25">
        <f t="shared" si="109"/>
        <v>0</v>
      </c>
      <c r="K174" s="25">
        <f t="shared" si="109"/>
        <v>0</v>
      </c>
      <c r="L174" s="33">
        <f t="shared" si="109"/>
        <v>0</v>
      </c>
      <c r="M174" s="25">
        <f t="shared" ref="M174:U174" si="133">M198+M222+M246</f>
        <v>0</v>
      </c>
      <c r="N174" s="25">
        <f t="shared" si="133"/>
        <v>0</v>
      </c>
      <c r="O174" s="33">
        <f t="shared" si="133"/>
        <v>0</v>
      </c>
      <c r="P174" s="25">
        <f t="shared" si="133"/>
        <v>0</v>
      </c>
      <c r="Q174" s="25">
        <f t="shared" si="133"/>
        <v>0</v>
      </c>
      <c r="R174" s="33">
        <f t="shared" si="133"/>
        <v>0</v>
      </c>
      <c r="S174" s="25">
        <f t="shared" si="133"/>
        <v>0</v>
      </c>
      <c r="T174" s="25">
        <f t="shared" si="133"/>
        <v>0</v>
      </c>
      <c r="U174" s="33">
        <f t="shared" si="133"/>
        <v>0</v>
      </c>
    </row>
    <row r="175" spans="1:21" s="2" customFormat="1" ht="12" hidden="1">
      <c r="A175" s="2" t="str">
        <f t="shared" si="126"/>
        <v>b</v>
      </c>
      <c r="B175" s="2" t="str">
        <f t="shared" si="132"/>
        <v>b</v>
      </c>
      <c r="D175" s="15"/>
      <c r="E175" s="17" t="s">
        <v>110</v>
      </c>
      <c r="F175" s="42">
        <f t="shared" si="108"/>
        <v>0</v>
      </c>
      <c r="G175" s="25">
        <f t="shared" si="108"/>
        <v>0</v>
      </c>
      <c r="H175" s="25">
        <f t="shared" si="108"/>
        <v>0</v>
      </c>
      <c r="I175" s="33">
        <f t="shared" si="108"/>
        <v>0</v>
      </c>
      <c r="J175" s="25">
        <f t="shared" si="109"/>
        <v>0</v>
      </c>
      <c r="K175" s="25">
        <f t="shared" si="109"/>
        <v>0</v>
      </c>
      <c r="L175" s="33">
        <f t="shared" si="109"/>
        <v>0</v>
      </c>
      <c r="M175" s="25">
        <f t="shared" ref="M175:U175" si="134">M199+M223+M247</f>
        <v>0</v>
      </c>
      <c r="N175" s="25">
        <f t="shared" si="134"/>
        <v>0</v>
      </c>
      <c r="O175" s="33">
        <f t="shared" si="134"/>
        <v>0</v>
      </c>
      <c r="P175" s="25">
        <f t="shared" si="134"/>
        <v>0</v>
      </c>
      <c r="Q175" s="25">
        <f t="shared" si="134"/>
        <v>0</v>
      </c>
      <c r="R175" s="33">
        <f t="shared" si="134"/>
        <v>0</v>
      </c>
      <c r="S175" s="25">
        <f t="shared" si="134"/>
        <v>0</v>
      </c>
      <c r="T175" s="25">
        <f t="shared" si="134"/>
        <v>0</v>
      </c>
      <c r="U175" s="33">
        <f t="shared" si="134"/>
        <v>0</v>
      </c>
    </row>
    <row r="176" spans="1:21" ht="15" customHeight="1" thickBot="1">
      <c r="A176" s="57" t="str">
        <f t="shared" si="126"/>
        <v>a</v>
      </c>
      <c r="B176" s="57" t="str">
        <f t="shared" si="132"/>
        <v>a</v>
      </c>
      <c r="D176" s="58"/>
      <c r="E176" s="47" t="s">
        <v>18</v>
      </c>
      <c r="F176" s="44">
        <f t="shared" si="108"/>
        <v>107.76</v>
      </c>
      <c r="G176" s="44">
        <f t="shared" si="108"/>
        <v>107.8</v>
      </c>
      <c r="H176" s="44">
        <f t="shared" si="108"/>
        <v>107.8</v>
      </c>
      <c r="I176" s="76">
        <f t="shared" si="108"/>
        <v>0</v>
      </c>
      <c r="J176" s="44">
        <f t="shared" si="109"/>
        <v>107.8</v>
      </c>
      <c r="K176" s="44">
        <f t="shared" si="109"/>
        <v>107.8</v>
      </c>
      <c r="L176" s="76">
        <f t="shared" si="109"/>
        <v>0</v>
      </c>
      <c r="M176" s="44">
        <f t="shared" ref="M176:U176" si="135">M200+M224+M248</f>
        <v>0</v>
      </c>
      <c r="N176" s="44">
        <f t="shared" si="135"/>
        <v>0</v>
      </c>
      <c r="O176" s="76">
        <f t="shared" si="135"/>
        <v>0</v>
      </c>
      <c r="P176" s="44">
        <f t="shared" si="135"/>
        <v>0</v>
      </c>
      <c r="Q176" s="44">
        <f t="shared" si="135"/>
        <v>0</v>
      </c>
      <c r="R176" s="76">
        <f t="shared" si="135"/>
        <v>0</v>
      </c>
      <c r="S176" s="44">
        <f t="shared" si="135"/>
        <v>0</v>
      </c>
      <c r="T176" s="44">
        <f t="shared" si="135"/>
        <v>0</v>
      </c>
      <c r="U176" s="76">
        <f t="shared" si="135"/>
        <v>0</v>
      </c>
    </row>
    <row r="177" spans="1:22" ht="15" customHeight="1" thickBot="1">
      <c r="A177" s="57" t="str">
        <f t="shared" si="126"/>
        <v>a</v>
      </c>
      <c r="B177" s="57" t="str">
        <f t="shared" si="132"/>
        <v>a</v>
      </c>
      <c r="C177" s="57" t="s">
        <v>16</v>
      </c>
      <c r="D177" s="67" t="s">
        <v>57</v>
      </c>
      <c r="E177" s="68" t="s">
        <v>35</v>
      </c>
      <c r="F177" s="69">
        <f>F179+F198+F199+F200</f>
        <v>0</v>
      </c>
      <c r="G177" s="69">
        <f>H177+I177</f>
        <v>25.54</v>
      </c>
      <c r="H177" s="69">
        <f>H179+H198+H199+H200</f>
        <v>25.54</v>
      </c>
      <c r="I177" s="70">
        <f>I179+I198+I199+I200</f>
        <v>0</v>
      </c>
      <c r="J177" s="69">
        <f>K177+L177</f>
        <v>30</v>
      </c>
      <c r="K177" s="69">
        <f>K179+K198+K199+K200</f>
        <v>30</v>
      </c>
      <c r="L177" s="70">
        <f>L179+L198+L199+L200</f>
        <v>0</v>
      </c>
      <c r="M177" s="69">
        <f t="shared" ref="M177:M240" si="136">N177+O177</f>
        <v>40</v>
      </c>
      <c r="N177" s="69">
        <f>N179+N198+N199+N200</f>
        <v>40</v>
      </c>
      <c r="O177" s="70">
        <f>O179+O198+O199+O200</f>
        <v>0</v>
      </c>
      <c r="P177" s="69">
        <f t="shared" ref="P177:P240" si="137">Q177+R177</f>
        <v>45</v>
      </c>
      <c r="Q177" s="69">
        <f>Q179+Q198+Q199+Q200</f>
        <v>45</v>
      </c>
      <c r="R177" s="70">
        <f>R179+R198+R199+R200</f>
        <v>0</v>
      </c>
      <c r="S177" s="69">
        <f t="shared" ref="S177:S240" si="138">T177+U177</f>
        <v>50</v>
      </c>
      <c r="T177" s="69">
        <f>T179+T198+T199+T200</f>
        <v>50</v>
      </c>
      <c r="U177" s="70">
        <f>U179+U198+U199+U200</f>
        <v>0</v>
      </c>
      <c r="V177" s="57">
        <v>2000</v>
      </c>
    </row>
    <row r="178" spans="1:22" s="2" customFormat="1" ht="12" hidden="1">
      <c r="A178" s="2" t="str">
        <f t="shared" si="126"/>
        <v>b</v>
      </c>
      <c r="B178" s="2" t="str">
        <f t="shared" si="132"/>
        <v>b</v>
      </c>
      <c r="D178" s="15"/>
      <c r="E178" s="16" t="s">
        <v>4</v>
      </c>
      <c r="F178" s="105"/>
      <c r="G178" s="26">
        <f t="shared" ref="G178:G200" si="139">H178+I178</f>
        <v>0</v>
      </c>
      <c r="H178" s="26"/>
      <c r="I178" s="34"/>
      <c r="J178" s="26">
        <f t="shared" ref="J178:J200" si="140">K178+L178</f>
        <v>0</v>
      </c>
      <c r="K178" s="26"/>
      <c r="L178" s="34"/>
      <c r="M178" s="26">
        <f t="shared" si="136"/>
        <v>0</v>
      </c>
      <c r="N178" s="26"/>
      <c r="O178" s="34"/>
      <c r="P178" s="26">
        <f t="shared" si="137"/>
        <v>0</v>
      </c>
      <c r="Q178" s="26"/>
      <c r="R178" s="34"/>
      <c r="S178" s="26">
        <f t="shared" si="138"/>
        <v>0</v>
      </c>
      <c r="T178" s="26"/>
      <c r="U178" s="34"/>
    </row>
    <row r="179" spans="1:22" ht="15" customHeight="1">
      <c r="A179" s="57" t="str">
        <f t="shared" si="126"/>
        <v>a</v>
      </c>
      <c r="B179" s="57" t="str">
        <f t="shared" si="132"/>
        <v>a</v>
      </c>
      <c r="D179" s="58"/>
      <c r="E179" s="47" t="s">
        <v>0</v>
      </c>
      <c r="F179" s="44">
        <f>F180+F184+F193+F194+F195+F196+F197</f>
        <v>0</v>
      </c>
      <c r="G179" s="44">
        <f t="shared" si="139"/>
        <v>25.54</v>
      </c>
      <c r="H179" s="44">
        <f>H180+H184+H193+H194+H195+H196+H197</f>
        <v>25.54</v>
      </c>
      <c r="I179" s="76">
        <f>I180+I184+I193+I194+I195+I196+I197</f>
        <v>0</v>
      </c>
      <c r="J179" s="44">
        <f t="shared" si="140"/>
        <v>30</v>
      </c>
      <c r="K179" s="44">
        <f>K180+K184+K193+K194+K195+K196+K197</f>
        <v>30</v>
      </c>
      <c r="L179" s="76">
        <f>L180+L184+L193+L194+L195+L196+L197</f>
        <v>0</v>
      </c>
      <c r="M179" s="44">
        <f t="shared" si="136"/>
        <v>40</v>
      </c>
      <c r="N179" s="44">
        <f>N180+N184+N193+N194+N195+N196+N197</f>
        <v>40</v>
      </c>
      <c r="O179" s="76">
        <f>O180+O184+O193+O194+O195+O196+O197</f>
        <v>0</v>
      </c>
      <c r="P179" s="44">
        <f t="shared" si="137"/>
        <v>45</v>
      </c>
      <c r="Q179" s="44">
        <f>Q180+Q184+Q193+Q194+Q195+Q196+Q197</f>
        <v>45</v>
      </c>
      <c r="R179" s="76">
        <f>R180+R184+R193+R194+R195+R196+R197</f>
        <v>0</v>
      </c>
      <c r="S179" s="44">
        <f t="shared" si="138"/>
        <v>50</v>
      </c>
      <c r="T179" s="44">
        <f>T180+T184+T193+T194+T195+T196+T197</f>
        <v>50</v>
      </c>
      <c r="U179" s="76">
        <f>U180+U184+U193+U194+U195+U196+U197</f>
        <v>0</v>
      </c>
    </row>
    <row r="180" spans="1:22" s="2" customFormat="1" ht="12" hidden="1">
      <c r="A180" s="2" t="str">
        <f t="shared" si="126"/>
        <v>b</v>
      </c>
      <c r="B180" s="2" t="str">
        <f t="shared" si="132"/>
        <v>b</v>
      </c>
      <c r="D180" s="15"/>
      <c r="E180" s="18" t="s">
        <v>101</v>
      </c>
      <c r="F180" s="43">
        <f>SUM(F181:F183)</f>
        <v>0</v>
      </c>
      <c r="G180" s="24">
        <f t="shared" si="139"/>
        <v>0</v>
      </c>
      <c r="H180" s="24">
        <f>SUM(H181:H183)</f>
        <v>0</v>
      </c>
      <c r="I180" s="32">
        <f>SUM(I181:I183)</f>
        <v>0</v>
      </c>
      <c r="J180" s="24">
        <f t="shared" si="140"/>
        <v>0</v>
      </c>
      <c r="K180" s="24">
        <f>SUM(K181:K183)</f>
        <v>0</v>
      </c>
      <c r="L180" s="32">
        <f>SUM(L181:L183)</f>
        <v>0</v>
      </c>
      <c r="M180" s="24">
        <f t="shared" si="136"/>
        <v>0</v>
      </c>
      <c r="N180" s="24">
        <f>SUM(N181:N183)</f>
        <v>0</v>
      </c>
      <c r="O180" s="32">
        <f>SUM(O181:O183)</f>
        <v>0</v>
      </c>
      <c r="P180" s="24">
        <f t="shared" si="137"/>
        <v>0</v>
      </c>
      <c r="Q180" s="24">
        <f>SUM(Q181:Q183)</f>
        <v>0</v>
      </c>
      <c r="R180" s="32">
        <f>SUM(R181:R183)</f>
        <v>0</v>
      </c>
      <c r="S180" s="24">
        <f t="shared" si="138"/>
        <v>0</v>
      </c>
      <c r="T180" s="24">
        <f>SUM(T181:T183)</f>
        <v>0</v>
      </c>
      <c r="U180" s="32">
        <f>SUM(U181:U183)</f>
        <v>0</v>
      </c>
    </row>
    <row r="181" spans="1:22" s="3" customFormat="1" ht="12.75" hidden="1">
      <c r="A181" s="2" t="s">
        <v>92</v>
      </c>
      <c r="B181" s="2" t="s">
        <v>92</v>
      </c>
      <c r="D181" s="15"/>
      <c r="E181" s="19" t="s">
        <v>107</v>
      </c>
      <c r="F181" s="59"/>
      <c r="G181" s="23">
        <f t="shared" si="139"/>
        <v>0</v>
      </c>
      <c r="H181" s="23"/>
      <c r="I181" s="31"/>
      <c r="J181" s="23">
        <f t="shared" si="140"/>
        <v>0</v>
      </c>
      <c r="K181" s="23"/>
      <c r="L181" s="31"/>
      <c r="M181" s="23">
        <f t="shared" si="136"/>
        <v>0</v>
      </c>
      <c r="N181" s="23"/>
      <c r="O181" s="31"/>
      <c r="P181" s="23">
        <f t="shared" si="137"/>
        <v>0</v>
      </c>
      <c r="Q181" s="23"/>
      <c r="R181" s="31"/>
      <c r="S181" s="23">
        <f t="shared" si="138"/>
        <v>0</v>
      </c>
      <c r="T181" s="23"/>
      <c r="U181" s="31"/>
    </row>
    <row r="182" spans="1:22" s="3" customFormat="1" ht="12.75" hidden="1">
      <c r="A182" s="2" t="s">
        <v>92</v>
      </c>
      <c r="B182" s="2" t="s">
        <v>92</v>
      </c>
      <c r="D182" s="15"/>
      <c r="E182" s="19" t="s">
        <v>106</v>
      </c>
      <c r="F182" s="59"/>
      <c r="G182" s="23">
        <f t="shared" si="139"/>
        <v>0</v>
      </c>
      <c r="H182" s="23"/>
      <c r="I182" s="31"/>
      <c r="J182" s="23">
        <f t="shared" si="140"/>
        <v>0</v>
      </c>
      <c r="K182" s="23"/>
      <c r="L182" s="31"/>
      <c r="M182" s="23">
        <f t="shared" si="136"/>
        <v>0</v>
      </c>
      <c r="N182" s="23"/>
      <c r="O182" s="31"/>
      <c r="P182" s="23">
        <f t="shared" si="137"/>
        <v>0</v>
      </c>
      <c r="Q182" s="23"/>
      <c r="R182" s="31"/>
      <c r="S182" s="23">
        <f t="shared" si="138"/>
        <v>0</v>
      </c>
      <c r="T182" s="23"/>
      <c r="U182" s="31"/>
    </row>
    <row r="183" spans="1:22" s="3" customFormat="1" ht="12.75" hidden="1">
      <c r="A183" s="2" t="s">
        <v>92</v>
      </c>
      <c r="B183" s="2" t="s">
        <v>92</v>
      </c>
      <c r="D183" s="15"/>
      <c r="E183" s="19" t="s">
        <v>105</v>
      </c>
      <c r="F183" s="59"/>
      <c r="G183" s="23">
        <f t="shared" si="139"/>
        <v>0</v>
      </c>
      <c r="H183" s="23"/>
      <c r="I183" s="31"/>
      <c r="J183" s="23">
        <f t="shared" si="140"/>
        <v>0</v>
      </c>
      <c r="K183" s="23"/>
      <c r="L183" s="31"/>
      <c r="M183" s="23">
        <f t="shared" si="136"/>
        <v>0</v>
      </c>
      <c r="N183" s="23"/>
      <c r="O183" s="31"/>
      <c r="P183" s="23">
        <f t="shared" si="137"/>
        <v>0</v>
      </c>
      <c r="Q183" s="23"/>
      <c r="R183" s="31"/>
      <c r="S183" s="23">
        <f t="shared" si="138"/>
        <v>0</v>
      </c>
      <c r="T183" s="23"/>
      <c r="U183" s="31"/>
    </row>
    <row r="184" spans="1:22" s="2" customFormat="1" ht="12" hidden="1">
      <c r="A184" s="2" t="str">
        <f>IF((F184+G184+J184)&gt;0,"a","b")</f>
        <v>b</v>
      </c>
      <c r="B184" s="2" t="s">
        <v>92</v>
      </c>
      <c r="D184" s="15"/>
      <c r="E184" s="18" t="s">
        <v>96</v>
      </c>
      <c r="F184" s="43">
        <f>SUM(F185:F192)</f>
        <v>0</v>
      </c>
      <c r="G184" s="24">
        <f t="shared" si="139"/>
        <v>0</v>
      </c>
      <c r="H184" s="24">
        <f>SUM(H185:H192)</f>
        <v>0</v>
      </c>
      <c r="I184" s="32">
        <f>SUM(I185:I192)</f>
        <v>0</v>
      </c>
      <c r="J184" s="24">
        <f t="shared" si="140"/>
        <v>0</v>
      </c>
      <c r="K184" s="24">
        <f>SUM(K185:K192)</f>
        <v>0</v>
      </c>
      <c r="L184" s="32">
        <f>SUM(L185:L192)</f>
        <v>0</v>
      </c>
      <c r="M184" s="24">
        <f t="shared" si="136"/>
        <v>0</v>
      </c>
      <c r="N184" s="24">
        <f>SUM(N185:N192)</f>
        <v>0</v>
      </c>
      <c r="O184" s="32">
        <f>SUM(O185:O192)</f>
        <v>0</v>
      </c>
      <c r="P184" s="24">
        <f t="shared" si="137"/>
        <v>0</v>
      </c>
      <c r="Q184" s="24">
        <f>SUM(Q185:Q192)</f>
        <v>0</v>
      </c>
      <c r="R184" s="32">
        <f>SUM(R185:R192)</f>
        <v>0</v>
      </c>
      <c r="S184" s="24">
        <f t="shared" si="138"/>
        <v>0</v>
      </c>
      <c r="T184" s="24">
        <f>SUM(T185:T192)</f>
        <v>0</v>
      </c>
      <c r="U184" s="32">
        <f>SUM(U185:U192)</f>
        <v>0</v>
      </c>
    </row>
    <row r="185" spans="1:22" s="3" customFormat="1" ht="24" hidden="1">
      <c r="A185" s="6" t="s">
        <v>92</v>
      </c>
      <c r="B185" s="2" t="s">
        <v>92</v>
      </c>
      <c r="D185" s="15"/>
      <c r="E185" s="19" t="s">
        <v>93</v>
      </c>
      <c r="F185" s="59"/>
      <c r="G185" s="23">
        <f t="shared" si="139"/>
        <v>0</v>
      </c>
      <c r="H185" s="23"/>
      <c r="I185" s="31"/>
      <c r="J185" s="23">
        <f t="shared" si="140"/>
        <v>0</v>
      </c>
      <c r="K185" s="23"/>
      <c r="L185" s="31"/>
      <c r="M185" s="23">
        <f t="shared" si="136"/>
        <v>0</v>
      </c>
      <c r="N185" s="23"/>
      <c r="O185" s="31"/>
      <c r="P185" s="23">
        <f t="shared" si="137"/>
        <v>0</v>
      </c>
      <c r="Q185" s="23"/>
      <c r="R185" s="31"/>
      <c r="S185" s="23">
        <f t="shared" si="138"/>
        <v>0</v>
      </c>
      <c r="T185" s="23"/>
      <c r="U185" s="31"/>
    </row>
    <row r="186" spans="1:22" s="3" customFormat="1" ht="12.75" hidden="1">
      <c r="A186" s="6" t="s">
        <v>92</v>
      </c>
      <c r="B186" s="2" t="s">
        <v>92</v>
      </c>
      <c r="D186" s="15"/>
      <c r="E186" s="19" t="s">
        <v>7</v>
      </c>
      <c r="F186" s="59"/>
      <c r="G186" s="23">
        <f t="shared" si="139"/>
        <v>0</v>
      </c>
      <c r="H186" s="23"/>
      <c r="I186" s="31"/>
      <c r="J186" s="23">
        <f t="shared" si="140"/>
        <v>0</v>
      </c>
      <c r="K186" s="23"/>
      <c r="L186" s="31"/>
      <c r="M186" s="23">
        <f t="shared" si="136"/>
        <v>0</v>
      </c>
      <c r="N186" s="23"/>
      <c r="O186" s="31"/>
      <c r="P186" s="23">
        <f t="shared" si="137"/>
        <v>0</v>
      </c>
      <c r="Q186" s="23"/>
      <c r="R186" s="31"/>
      <c r="S186" s="23">
        <f t="shared" si="138"/>
        <v>0</v>
      </c>
      <c r="T186" s="23"/>
      <c r="U186" s="31"/>
    </row>
    <row r="187" spans="1:22" s="3" customFormat="1" ht="12.75" hidden="1">
      <c r="A187" s="6" t="s">
        <v>92</v>
      </c>
      <c r="B187" s="2" t="s">
        <v>92</v>
      </c>
      <c r="D187" s="15"/>
      <c r="E187" s="19" t="s">
        <v>6</v>
      </c>
      <c r="F187" s="59"/>
      <c r="G187" s="23">
        <f t="shared" si="139"/>
        <v>0</v>
      </c>
      <c r="H187" s="23"/>
      <c r="I187" s="31"/>
      <c r="J187" s="23">
        <f t="shared" si="140"/>
        <v>0</v>
      </c>
      <c r="K187" s="23"/>
      <c r="L187" s="31"/>
      <c r="M187" s="23">
        <f t="shared" si="136"/>
        <v>0</v>
      </c>
      <c r="N187" s="23"/>
      <c r="O187" s="31"/>
      <c r="P187" s="23">
        <f t="shared" si="137"/>
        <v>0</v>
      </c>
      <c r="Q187" s="23"/>
      <c r="R187" s="31"/>
      <c r="S187" s="23">
        <f t="shared" si="138"/>
        <v>0</v>
      </c>
      <c r="T187" s="23"/>
      <c r="U187" s="31"/>
    </row>
    <row r="188" spans="1:22" s="3" customFormat="1" ht="12.75" hidden="1">
      <c r="A188" s="6" t="s">
        <v>92</v>
      </c>
      <c r="B188" s="2" t="s">
        <v>92</v>
      </c>
      <c r="D188" s="15"/>
      <c r="E188" s="19" t="s">
        <v>94</v>
      </c>
      <c r="F188" s="59"/>
      <c r="G188" s="23">
        <f t="shared" si="139"/>
        <v>0</v>
      </c>
      <c r="H188" s="23"/>
      <c r="I188" s="31"/>
      <c r="J188" s="23">
        <f t="shared" si="140"/>
        <v>0</v>
      </c>
      <c r="K188" s="23"/>
      <c r="L188" s="31"/>
      <c r="M188" s="23">
        <f t="shared" si="136"/>
        <v>0</v>
      </c>
      <c r="N188" s="23"/>
      <c r="O188" s="31"/>
      <c r="P188" s="23">
        <f t="shared" si="137"/>
        <v>0</v>
      </c>
      <c r="Q188" s="23"/>
      <c r="R188" s="31"/>
      <c r="S188" s="23">
        <f t="shared" si="138"/>
        <v>0</v>
      </c>
      <c r="T188" s="23"/>
      <c r="U188" s="31"/>
    </row>
    <row r="189" spans="1:22" s="3" customFormat="1" ht="12.75" hidden="1">
      <c r="A189" s="6" t="s">
        <v>92</v>
      </c>
      <c r="B189" s="2" t="s">
        <v>92</v>
      </c>
      <c r="D189" s="15"/>
      <c r="E189" s="19" t="s">
        <v>5</v>
      </c>
      <c r="F189" s="59"/>
      <c r="G189" s="23">
        <f t="shared" si="139"/>
        <v>0</v>
      </c>
      <c r="H189" s="23"/>
      <c r="I189" s="31"/>
      <c r="J189" s="23">
        <f t="shared" si="140"/>
        <v>0</v>
      </c>
      <c r="K189" s="23"/>
      <c r="L189" s="31"/>
      <c r="M189" s="23">
        <f t="shared" si="136"/>
        <v>0</v>
      </c>
      <c r="N189" s="23"/>
      <c r="O189" s="31"/>
      <c r="P189" s="23">
        <f t="shared" si="137"/>
        <v>0</v>
      </c>
      <c r="Q189" s="23"/>
      <c r="R189" s="31"/>
      <c r="S189" s="23">
        <f t="shared" si="138"/>
        <v>0</v>
      </c>
      <c r="T189" s="23"/>
      <c r="U189" s="31"/>
    </row>
    <row r="190" spans="1:22" s="3" customFormat="1" ht="24" hidden="1">
      <c r="A190" s="6" t="s">
        <v>92</v>
      </c>
      <c r="B190" s="2" t="s">
        <v>92</v>
      </c>
      <c r="D190" s="15"/>
      <c r="E190" s="19" t="s">
        <v>108</v>
      </c>
      <c r="F190" s="59"/>
      <c r="G190" s="23">
        <f t="shared" si="139"/>
        <v>0</v>
      </c>
      <c r="H190" s="23"/>
      <c r="I190" s="31"/>
      <c r="J190" s="23">
        <f t="shared" si="140"/>
        <v>0</v>
      </c>
      <c r="K190" s="23"/>
      <c r="L190" s="31"/>
      <c r="M190" s="23">
        <f t="shared" si="136"/>
        <v>0</v>
      </c>
      <c r="N190" s="23"/>
      <c r="O190" s="31"/>
      <c r="P190" s="23">
        <f t="shared" si="137"/>
        <v>0</v>
      </c>
      <c r="Q190" s="23"/>
      <c r="R190" s="31"/>
      <c r="S190" s="23">
        <f t="shared" si="138"/>
        <v>0</v>
      </c>
      <c r="T190" s="23"/>
      <c r="U190" s="31"/>
    </row>
    <row r="191" spans="1:22" s="3" customFormat="1" ht="24" hidden="1">
      <c r="A191" s="6" t="s">
        <v>92</v>
      </c>
      <c r="B191" s="2" t="s">
        <v>92</v>
      </c>
      <c r="D191" s="15"/>
      <c r="E191" s="19" t="s">
        <v>111</v>
      </c>
      <c r="F191" s="59"/>
      <c r="G191" s="23">
        <f t="shared" si="139"/>
        <v>0</v>
      </c>
      <c r="H191" s="23"/>
      <c r="I191" s="31"/>
      <c r="J191" s="23">
        <f t="shared" si="140"/>
        <v>0</v>
      </c>
      <c r="K191" s="23"/>
      <c r="L191" s="31"/>
      <c r="M191" s="23">
        <f t="shared" si="136"/>
        <v>0</v>
      </c>
      <c r="N191" s="23"/>
      <c r="O191" s="31"/>
      <c r="P191" s="23">
        <f t="shared" si="137"/>
        <v>0</v>
      </c>
      <c r="Q191" s="23"/>
      <c r="R191" s="31"/>
      <c r="S191" s="23">
        <f t="shared" si="138"/>
        <v>0</v>
      </c>
      <c r="T191" s="23"/>
      <c r="U191" s="31"/>
    </row>
    <row r="192" spans="1:22" s="3" customFormat="1" ht="24" hidden="1">
      <c r="A192" s="6" t="s">
        <v>92</v>
      </c>
      <c r="B192" s="2" t="s">
        <v>92</v>
      </c>
      <c r="D192" s="15"/>
      <c r="E192" s="19" t="s">
        <v>95</v>
      </c>
      <c r="F192" s="59"/>
      <c r="G192" s="23">
        <f t="shared" si="139"/>
        <v>0</v>
      </c>
      <c r="H192" s="23"/>
      <c r="I192" s="31"/>
      <c r="J192" s="23">
        <f t="shared" si="140"/>
        <v>0</v>
      </c>
      <c r="K192" s="23"/>
      <c r="L192" s="31"/>
      <c r="M192" s="23">
        <f t="shared" si="136"/>
        <v>0</v>
      </c>
      <c r="N192" s="23"/>
      <c r="O192" s="31"/>
      <c r="P192" s="23">
        <f t="shared" si="137"/>
        <v>0</v>
      </c>
      <c r="Q192" s="23"/>
      <c r="R192" s="31"/>
      <c r="S192" s="23">
        <f t="shared" si="138"/>
        <v>0</v>
      </c>
      <c r="T192" s="23"/>
      <c r="U192" s="31"/>
    </row>
    <row r="193" spans="1:21" s="2" customFormat="1" ht="12" hidden="1">
      <c r="A193" s="2" t="str">
        <f t="shared" ref="A193:A204" si="141">IF((F193+G193+J193)&gt;0,"a","b")</f>
        <v>b</v>
      </c>
      <c r="B193" s="2" t="s">
        <v>92</v>
      </c>
      <c r="D193" s="15"/>
      <c r="E193" s="18" t="s">
        <v>109</v>
      </c>
      <c r="F193" s="43"/>
      <c r="G193" s="24">
        <f t="shared" si="139"/>
        <v>0</v>
      </c>
      <c r="H193" s="24"/>
      <c r="I193" s="32"/>
      <c r="J193" s="24">
        <f t="shared" si="140"/>
        <v>0</v>
      </c>
      <c r="K193" s="24"/>
      <c r="L193" s="32"/>
      <c r="M193" s="24">
        <f t="shared" si="136"/>
        <v>0</v>
      </c>
      <c r="N193" s="24"/>
      <c r="O193" s="32"/>
      <c r="P193" s="24">
        <f t="shared" si="137"/>
        <v>0</v>
      </c>
      <c r="Q193" s="24"/>
      <c r="R193" s="32"/>
      <c r="S193" s="24">
        <f t="shared" si="138"/>
        <v>0</v>
      </c>
      <c r="T193" s="24"/>
      <c r="U193" s="32"/>
    </row>
    <row r="194" spans="1:21" s="2" customFormat="1" ht="12" hidden="1">
      <c r="A194" s="2" t="str">
        <f t="shared" si="141"/>
        <v>b</v>
      </c>
      <c r="B194" s="2" t="s">
        <v>92</v>
      </c>
      <c r="D194" s="15"/>
      <c r="E194" s="18" t="s">
        <v>97</v>
      </c>
      <c r="F194" s="43"/>
      <c r="G194" s="24">
        <f t="shared" si="139"/>
        <v>0</v>
      </c>
      <c r="H194" s="24"/>
      <c r="I194" s="32"/>
      <c r="J194" s="24">
        <f t="shared" si="140"/>
        <v>0</v>
      </c>
      <c r="K194" s="24"/>
      <c r="L194" s="32"/>
      <c r="M194" s="24">
        <f t="shared" si="136"/>
        <v>0</v>
      </c>
      <c r="N194" s="24"/>
      <c r="O194" s="32"/>
      <c r="P194" s="24">
        <f t="shared" si="137"/>
        <v>0</v>
      </c>
      <c r="Q194" s="24"/>
      <c r="R194" s="32"/>
      <c r="S194" s="24">
        <f t="shared" si="138"/>
        <v>0</v>
      </c>
      <c r="T194" s="24"/>
      <c r="U194" s="32"/>
    </row>
    <row r="195" spans="1:21" s="3" customFormat="1" ht="12.75" hidden="1">
      <c r="A195" s="3" t="str">
        <f t="shared" si="141"/>
        <v>b</v>
      </c>
      <c r="B195" s="2" t="s">
        <v>92</v>
      </c>
      <c r="D195" s="15"/>
      <c r="E195" s="18" t="s">
        <v>98</v>
      </c>
      <c r="F195" s="43"/>
      <c r="G195" s="24">
        <f t="shared" si="139"/>
        <v>0</v>
      </c>
      <c r="H195" s="24"/>
      <c r="I195" s="32"/>
      <c r="J195" s="24">
        <f t="shared" si="140"/>
        <v>0</v>
      </c>
      <c r="K195" s="24"/>
      <c r="L195" s="32"/>
      <c r="M195" s="24">
        <f t="shared" si="136"/>
        <v>0</v>
      </c>
      <c r="N195" s="24"/>
      <c r="O195" s="32"/>
      <c r="P195" s="24">
        <f t="shared" si="137"/>
        <v>0</v>
      </c>
      <c r="Q195" s="24"/>
      <c r="R195" s="32"/>
      <c r="S195" s="24">
        <f t="shared" si="138"/>
        <v>0</v>
      </c>
      <c r="T195" s="24"/>
      <c r="U195" s="32"/>
    </row>
    <row r="196" spans="1:21" s="2" customFormat="1" ht="12" hidden="1">
      <c r="A196" s="2" t="str">
        <f t="shared" si="141"/>
        <v>b</v>
      </c>
      <c r="B196" s="2" t="s">
        <v>92</v>
      </c>
      <c r="D196" s="15"/>
      <c r="E196" s="18" t="s">
        <v>99</v>
      </c>
      <c r="F196" s="43"/>
      <c r="G196" s="24">
        <f t="shared" si="139"/>
        <v>0</v>
      </c>
      <c r="H196" s="24"/>
      <c r="I196" s="32"/>
      <c r="J196" s="24">
        <f t="shared" si="140"/>
        <v>0</v>
      </c>
      <c r="K196" s="24"/>
      <c r="L196" s="32"/>
      <c r="M196" s="24">
        <f t="shared" si="136"/>
        <v>0</v>
      </c>
      <c r="N196" s="24"/>
      <c r="O196" s="32"/>
      <c r="P196" s="24">
        <f t="shared" si="137"/>
        <v>0</v>
      </c>
      <c r="Q196" s="24"/>
      <c r="R196" s="32"/>
      <c r="S196" s="24">
        <f t="shared" si="138"/>
        <v>0</v>
      </c>
      <c r="T196" s="24"/>
      <c r="U196" s="32"/>
    </row>
    <row r="197" spans="1:21" ht="15" customHeight="1" thickBot="1">
      <c r="A197" s="57" t="str">
        <f t="shared" si="141"/>
        <v>a</v>
      </c>
      <c r="B197" s="57" t="s">
        <v>92</v>
      </c>
      <c r="D197" s="58"/>
      <c r="E197" s="49" t="s">
        <v>100</v>
      </c>
      <c r="F197" s="41"/>
      <c r="G197" s="41">
        <f t="shared" si="139"/>
        <v>25.54</v>
      </c>
      <c r="H197" s="41">
        <v>25.54</v>
      </c>
      <c r="I197" s="77"/>
      <c r="J197" s="41">
        <f t="shared" si="140"/>
        <v>30</v>
      </c>
      <c r="K197" s="41">
        <v>30</v>
      </c>
      <c r="L197" s="77"/>
      <c r="M197" s="41">
        <f t="shared" si="136"/>
        <v>40</v>
      </c>
      <c r="N197" s="41">
        <v>40</v>
      </c>
      <c r="O197" s="77"/>
      <c r="P197" s="41">
        <f t="shared" si="137"/>
        <v>45</v>
      </c>
      <c r="Q197" s="41">
        <v>45</v>
      </c>
      <c r="R197" s="77"/>
      <c r="S197" s="41">
        <f t="shared" si="138"/>
        <v>50</v>
      </c>
      <c r="T197" s="41">
        <v>50</v>
      </c>
      <c r="U197" s="77"/>
    </row>
    <row r="198" spans="1:21" s="2" customFormat="1" ht="12.75" hidden="1" thickBot="1">
      <c r="A198" s="2" t="str">
        <f t="shared" si="141"/>
        <v>b</v>
      </c>
      <c r="B198" s="2" t="str">
        <f t="shared" ref="B198:B204" si="142">IF((F198+G198+J198)&gt;0,"a","b")</f>
        <v>b</v>
      </c>
      <c r="D198" s="15"/>
      <c r="E198" s="17" t="s">
        <v>1</v>
      </c>
      <c r="F198" s="42"/>
      <c r="G198" s="25">
        <f t="shared" si="139"/>
        <v>0</v>
      </c>
      <c r="H198" s="25"/>
      <c r="I198" s="33"/>
      <c r="J198" s="25">
        <f t="shared" si="140"/>
        <v>0</v>
      </c>
      <c r="K198" s="25"/>
      <c r="L198" s="33"/>
      <c r="M198" s="25">
        <f t="shared" si="136"/>
        <v>0</v>
      </c>
      <c r="N198" s="25"/>
      <c r="O198" s="33"/>
      <c r="P198" s="25">
        <f t="shared" si="137"/>
        <v>0</v>
      </c>
      <c r="Q198" s="25"/>
      <c r="R198" s="33"/>
      <c r="S198" s="25">
        <f t="shared" si="138"/>
        <v>0</v>
      </c>
      <c r="T198" s="25"/>
      <c r="U198" s="33"/>
    </row>
    <row r="199" spans="1:21" s="2" customFormat="1" ht="12.75" hidden="1" thickBot="1">
      <c r="A199" s="2" t="str">
        <f t="shared" si="141"/>
        <v>b</v>
      </c>
      <c r="B199" s="2" t="str">
        <f t="shared" si="142"/>
        <v>b</v>
      </c>
      <c r="D199" s="15"/>
      <c r="E199" s="17" t="s">
        <v>110</v>
      </c>
      <c r="F199" s="42"/>
      <c r="G199" s="25">
        <f t="shared" si="139"/>
        <v>0</v>
      </c>
      <c r="H199" s="25"/>
      <c r="I199" s="33"/>
      <c r="J199" s="25">
        <f t="shared" si="140"/>
        <v>0</v>
      </c>
      <c r="K199" s="25"/>
      <c r="L199" s="33"/>
      <c r="M199" s="25">
        <f t="shared" si="136"/>
        <v>0</v>
      </c>
      <c r="N199" s="25"/>
      <c r="O199" s="33"/>
      <c r="P199" s="25">
        <f t="shared" si="137"/>
        <v>0</v>
      </c>
      <c r="Q199" s="25"/>
      <c r="R199" s="33"/>
      <c r="S199" s="25">
        <f t="shared" si="138"/>
        <v>0</v>
      </c>
      <c r="T199" s="25"/>
      <c r="U199" s="33"/>
    </row>
    <row r="200" spans="1:21" s="2" customFormat="1" ht="12.75" hidden="1" thickBot="1">
      <c r="A200" s="2" t="str">
        <f t="shared" si="141"/>
        <v>b</v>
      </c>
      <c r="B200" s="2" t="str">
        <f t="shared" si="142"/>
        <v>b</v>
      </c>
      <c r="D200" s="15"/>
      <c r="E200" s="17" t="s">
        <v>18</v>
      </c>
      <c r="F200" s="42"/>
      <c r="G200" s="25">
        <f t="shared" si="139"/>
        <v>0</v>
      </c>
      <c r="H200" s="25"/>
      <c r="I200" s="33"/>
      <c r="J200" s="25">
        <f t="shared" si="140"/>
        <v>0</v>
      </c>
      <c r="K200" s="25"/>
      <c r="L200" s="33"/>
      <c r="M200" s="25">
        <f t="shared" si="136"/>
        <v>0</v>
      </c>
      <c r="N200" s="25"/>
      <c r="O200" s="33"/>
      <c r="P200" s="25">
        <f t="shared" si="137"/>
        <v>0</v>
      </c>
      <c r="Q200" s="25"/>
      <c r="R200" s="33"/>
      <c r="S200" s="25">
        <f t="shared" si="138"/>
        <v>0</v>
      </c>
      <c r="T200" s="25"/>
      <c r="U200" s="33"/>
    </row>
    <row r="201" spans="1:21" s="11" customFormat="1" ht="35.25" hidden="1" customHeight="1" thickBot="1">
      <c r="A201" s="11" t="str">
        <f t="shared" si="141"/>
        <v>b</v>
      </c>
      <c r="B201" s="11" t="str">
        <f t="shared" si="142"/>
        <v>b</v>
      </c>
      <c r="C201" s="11" t="s">
        <v>16</v>
      </c>
      <c r="D201" s="13" t="s">
        <v>58</v>
      </c>
      <c r="E201" s="36" t="s">
        <v>115</v>
      </c>
      <c r="F201" s="69">
        <f>F203+F222+F223+F224</f>
        <v>0</v>
      </c>
      <c r="G201" s="20">
        <f>H201+I201</f>
        <v>0</v>
      </c>
      <c r="H201" s="20">
        <f>H203+H222+H223+H224</f>
        <v>0</v>
      </c>
      <c r="I201" s="28">
        <f>I203+I222+I223+I224</f>
        <v>0</v>
      </c>
      <c r="J201" s="20">
        <f>K201+L201</f>
        <v>0</v>
      </c>
      <c r="K201" s="20">
        <f>K203+K222+K223+K224</f>
        <v>0</v>
      </c>
      <c r="L201" s="28">
        <f>L203+L222+L223+L224</f>
        <v>0</v>
      </c>
      <c r="M201" s="20">
        <f t="shared" si="136"/>
        <v>0</v>
      </c>
      <c r="N201" s="20">
        <f>N203+N222+N223+N224</f>
        <v>0</v>
      </c>
      <c r="O201" s="28">
        <f>O203+O222+O223+O224</f>
        <v>0</v>
      </c>
      <c r="P201" s="20">
        <f t="shared" si="137"/>
        <v>0</v>
      </c>
      <c r="Q201" s="20">
        <f>Q203+Q222+Q223+Q224</f>
        <v>0</v>
      </c>
      <c r="R201" s="28">
        <f>R203+R222+R223+R224</f>
        <v>0</v>
      </c>
      <c r="S201" s="20">
        <f t="shared" si="138"/>
        <v>0</v>
      </c>
      <c r="T201" s="20">
        <f>T203+T222+T223+T224</f>
        <v>0</v>
      </c>
      <c r="U201" s="28">
        <f>U203+U222+U223+U224</f>
        <v>0</v>
      </c>
    </row>
    <row r="202" spans="1:21" s="2" customFormat="1" ht="12.75" hidden="1" thickBot="1">
      <c r="A202" s="2" t="str">
        <f t="shared" si="141"/>
        <v>b</v>
      </c>
      <c r="B202" s="2" t="str">
        <f t="shared" si="142"/>
        <v>b</v>
      </c>
      <c r="D202" s="15"/>
      <c r="E202" s="16" t="s">
        <v>4</v>
      </c>
      <c r="F202" s="105"/>
      <c r="G202" s="26">
        <f t="shared" ref="G202:G224" si="143">H202+I202</f>
        <v>0</v>
      </c>
      <c r="H202" s="26"/>
      <c r="I202" s="34"/>
      <c r="J202" s="26">
        <f t="shared" ref="J202:J224" si="144">K202+L202</f>
        <v>0</v>
      </c>
      <c r="K202" s="26"/>
      <c r="L202" s="34"/>
      <c r="M202" s="26">
        <f t="shared" si="136"/>
        <v>0</v>
      </c>
      <c r="N202" s="26"/>
      <c r="O202" s="34"/>
      <c r="P202" s="26">
        <f t="shared" si="137"/>
        <v>0</v>
      </c>
      <c r="Q202" s="26"/>
      <c r="R202" s="34"/>
      <c r="S202" s="26">
        <f t="shared" si="138"/>
        <v>0</v>
      </c>
      <c r="T202" s="26"/>
      <c r="U202" s="34"/>
    </row>
    <row r="203" spans="1:21" s="11" customFormat="1" ht="15" hidden="1" customHeight="1">
      <c r="A203" s="11" t="str">
        <f t="shared" si="141"/>
        <v>b</v>
      </c>
      <c r="B203" s="11" t="str">
        <f t="shared" si="142"/>
        <v>b</v>
      </c>
      <c r="D203" s="15"/>
      <c r="E203" s="38" t="s">
        <v>0</v>
      </c>
      <c r="F203" s="44">
        <f>F204+F208+F217+F218+F219+F220+F221</f>
        <v>0</v>
      </c>
      <c r="G203" s="21">
        <f t="shared" si="143"/>
        <v>0</v>
      </c>
      <c r="H203" s="21">
        <f>H204+H208+H217+H218+H219+H220+H221</f>
        <v>0</v>
      </c>
      <c r="I203" s="29">
        <f>I204+I208+I217+I218+I219+I220+I221</f>
        <v>0</v>
      </c>
      <c r="J203" s="21">
        <f t="shared" si="144"/>
        <v>0</v>
      </c>
      <c r="K203" s="21">
        <f>K204+K208+K217+K218+K219+K220+K221</f>
        <v>0</v>
      </c>
      <c r="L203" s="29">
        <f>L204+L208+L217+L218+L219+L220+L221</f>
        <v>0</v>
      </c>
      <c r="M203" s="21">
        <f t="shared" si="136"/>
        <v>0</v>
      </c>
      <c r="N203" s="21">
        <f>N204+N208+N217+N218+N219+N220+N221</f>
        <v>0</v>
      </c>
      <c r="O203" s="29">
        <f>O204+O208+O217+O218+O219+O220+O221</f>
        <v>0</v>
      </c>
      <c r="P203" s="21">
        <f t="shared" si="137"/>
        <v>0</v>
      </c>
      <c r="Q203" s="21">
        <f>Q204+Q208+Q217+Q218+Q219+Q220+Q221</f>
        <v>0</v>
      </c>
      <c r="R203" s="29">
        <f>R204+R208+R217+R218+R219+R220+R221</f>
        <v>0</v>
      </c>
      <c r="S203" s="21">
        <f t="shared" si="138"/>
        <v>0</v>
      </c>
      <c r="T203" s="21">
        <f>T204+T208+T217+T218+T219+T220+T221</f>
        <v>0</v>
      </c>
      <c r="U203" s="29">
        <f>U204+U208+U217+U218+U219+U220+U221</f>
        <v>0</v>
      </c>
    </row>
    <row r="204" spans="1:21" s="2" customFormat="1" ht="12.75" hidden="1" thickBot="1">
      <c r="A204" s="2" t="str">
        <f t="shared" si="141"/>
        <v>b</v>
      </c>
      <c r="B204" s="2" t="str">
        <f t="shared" si="142"/>
        <v>b</v>
      </c>
      <c r="D204" s="15"/>
      <c r="E204" s="18" t="s">
        <v>101</v>
      </c>
      <c r="F204" s="43">
        <f>SUM(F205:F207)</f>
        <v>0</v>
      </c>
      <c r="G204" s="24">
        <f t="shared" si="143"/>
        <v>0</v>
      </c>
      <c r="H204" s="24">
        <f>SUM(H205:H207)</f>
        <v>0</v>
      </c>
      <c r="I204" s="32">
        <f>SUM(I205:I207)</f>
        <v>0</v>
      </c>
      <c r="J204" s="24">
        <f t="shared" si="144"/>
        <v>0</v>
      </c>
      <c r="K204" s="24">
        <f>SUM(K205:K207)</f>
        <v>0</v>
      </c>
      <c r="L204" s="32">
        <f>SUM(L205:L207)</f>
        <v>0</v>
      </c>
      <c r="M204" s="24">
        <f t="shared" si="136"/>
        <v>0</v>
      </c>
      <c r="N204" s="24">
        <f>SUM(N205:N207)</f>
        <v>0</v>
      </c>
      <c r="O204" s="32">
        <f>SUM(O205:O207)</f>
        <v>0</v>
      </c>
      <c r="P204" s="24">
        <f t="shared" si="137"/>
        <v>0</v>
      </c>
      <c r="Q204" s="24">
        <f>SUM(Q205:Q207)</f>
        <v>0</v>
      </c>
      <c r="R204" s="32">
        <f>SUM(R205:R207)</f>
        <v>0</v>
      </c>
      <c r="S204" s="24">
        <f t="shared" si="138"/>
        <v>0</v>
      </c>
      <c r="T204" s="24">
        <f>SUM(T205:T207)</f>
        <v>0</v>
      </c>
      <c r="U204" s="32">
        <f>SUM(U205:U207)</f>
        <v>0</v>
      </c>
    </row>
    <row r="205" spans="1:21" s="3" customFormat="1" ht="13.5" hidden="1" thickBot="1">
      <c r="A205" s="2" t="s">
        <v>92</v>
      </c>
      <c r="B205" s="2" t="s">
        <v>92</v>
      </c>
      <c r="D205" s="15"/>
      <c r="E205" s="19" t="s">
        <v>107</v>
      </c>
      <c r="F205" s="59"/>
      <c r="G205" s="23">
        <f t="shared" si="143"/>
        <v>0</v>
      </c>
      <c r="H205" s="23"/>
      <c r="I205" s="31"/>
      <c r="J205" s="23">
        <f t="shared" si="144"/>
        <v>0</v>
      </c>
      <c r="K205" s="23"/>
      <c r="L205" s="31"/>
      <c r="M205" s="23">
        <f t="shared" si="136"/>
        <v>0</v>
      </c>
      <c r="N205" s="23"/>
      <c r="O205" s="31"/>
      <c r="P205" s="23">
        <f t="shared" si="137"/>
        <v>0</v>
      </c>
      <c r="Q205" s="23"/>
      <c r="R205" s="31"/>
      <c r="S205" s="23">
        <f t="shared" si="138"/>
        <v>0</v>
      </c>
      <c r="T205" s="23"/>
      <c r="U205" s="31"/>
    </row>
    <row r="206" spans="1:21" s="3" customFormat="1" ht="13.5" hidden="1" thickBot="1">
      <c r="A206" s="2" t="s">
        <v>92</v>
      </c>
      <c r="B206" s="2" t="s">
        <v>92</v>
      </c>
      <c r="D206" s="15"/>
      <c r="E206" s="19" t="s">
        <v>106</v>
      </c>
      <c r="F206" s="59"/>
      <c r="G206" s="23">
        <f t="shared" si="143"/>
        <v>0</v>
      </c>
      <c r="H206" s="23"/>
      <c r="I206" s="31"/>
      <c r="J206" s="23">
        <f t="shared" si="144"/>
        <v>0</v>
      </c>
      <c r="K206" s="23"/>
      <c r="L206" s="31"/>
      <c r="M206" s="23">
        <f t="shared" si="136"/>
        <v>0</v>
      </c>
      <c r="N206" s="23"/>
      <c r="O206" s="31"/>
      <c r="P206" s="23">
        <f t="shared" si="137"/>
        <v>0</v>
      </c>
      <c r="Q206" s="23"/>
      <c r="R206" s="31"/>
      <c r="S206" s="23">
        <f t="shared" si="138"/>
        <v>0</v>
      </c>
      <c r="T206" s="23"/>
      <c r="U206" s="31"/>
    </row>
    <row r="207" spans="1:21" s="3" customFormat="1" ht="13.5" hidden="1" thickBot="1">
      <c r="A207" s="2" t="s">
        <v>92</v>
      </c>
      <c r="B207" s="2" t="s">
        <v>92</v>
      </c>
      <c r="D207" s="15"/>
      <c r="E207" s="19" t="s">
        <v>105</v>
      </c>
      <c r="F207" s="59"/>
      <c r="G207" s="23">
        <f t="shared" si="143"/>
        <v>0</v>
      </c>
      <c r="H207" s="23"/>
      <c r="I207" s="31"/>
      <c r="J207" s="23">
        <f t="shared" si="144"/>
        <v>0</v>
      </c>
      <c r="K207" s="23"/>
      <c r="L207" s="31"/>
      <c r="M207" s="23">
        <f t="shared" si="136"/>
        <v>0</v>
      </c>
      <c r="N207" s="23"/>
      <c r="O207" s="31"/>
      <c r="P207" s="23">
        <f t="shared" si="137"/>
        <v>0</v>
      </c>
      <c r="Q207" s="23"/>
      <c r="R207" s="31"/>
      <c r="S207" s="23">
        <f t="shared" si="138"/>
        <v>0</v>
      </c>
      <c r="T207" s="23"/>
      <c r="U207" s="31"/>
    </row>
    <row r="208" spans="1:21" s="2" customFormat="1" ht="12.75" hidden="1" thickBot="1">
      <c r="A208" s="2" t="str">
        <f>IF((F208+G208+J208)&gt;0,"a","b")</f>
        <v>b</v>
      </c>
      <c r="B208" s="2" t="s">
        <v>92</v>
      </c>
      <c r="D208" s="15"/>
      <c r="E208" s="18" t="s">
        <v>96</v>
      </c>
      <c r="F208" s="43">
        <f>SUM(F209:F216)</f>
        <v>0</v>
      </c>
      <c r="G208" s="24">
        <f t="shared" si="143"/>
        <v>0</v>
      </c>
      <c r="H208" s="24">
        <f>SUM(H209:H216)</f>
        <v>0</v>
      </c>
      <c r="I208" s="32">
        <f>SUM(I209:I216)</f>
        <v>0</v>
      </c>
      <c r="J208" s="24">
        <f t="shared" si="144"/>
        <v>0</v>
      </c>
      <c r="K208" s="24">
        <f>SUM(K209:K216)</f>
        <v>0</v>
      </c>
      <c r="L208" s="32">
        <f>SUM(L209:L216)</f>
        <v>0</v>
      </c>
      <c r="M208" s="24">
        <f t="shared" si="136"/>
        <v>0</v>
      </c>
      <c r="N208" s="24">
        <f>SUM(N209:N216)</f>
        <v>0</v>
      </c>
      <c r="O208" s="32">
        <f>SUM(O209:O216)</f>
        <v>0</v>
      </c>
      <c r="P208" s="24">
        <f t="shared" si="137"/>
        <v>0</v>
      </c>
      <c r="Q208" s="24">
        <f>SUM(Q209:Q216)</f>
        <v>0</v>
      </c>
      <c r="R208" s="32">
        <f>SUM(R209:R216)</f>
        <v>0</v>
      </c>
      <c r="S208" s="24">
        <f t="shared" si="138"/>
        <v>0</v>
      </c>
      <c r="T208" s="24">
        <f>SUM(T209:T216)</f>
        <v>0</v>
      </c>
      <c r="U208" s="32">
        <f>SUM(U209:U216)</f>
        <v>0</v>
      </c>
    </row>
    <row r="209" spans="1:21" s="3" customFormat="1" ht="24.75" hidden="1" thickBot="1">
      <c r="A209" s="6" t="s">
        <v>92</v>
      </c>
      <c r="B209" s="2" t="s">
        <v>92</v>
      </c>
      <c r="D209" s="15"/>
      <c r="E209" s="19" t="s">
        <v>93</v>
      </c>
      <c r="F209" s="59"/>
      <c r="G209" s="23">
        <f t="shared" si="143"/>
        <v>0</v>
      </c>
      <c r="H209" s="23"/>
      <c r="I209" s="31"/>
      <c r="J209" s="23">
        <f t="shared" si="144"/>
        <v>0</v>
      </c>
      <c r="K209" s="23"/>
      <c r="L209" s="31"/>
      <c r="M209" s="23">
        <f t="shared" si="136"/>
        <v>0</v>
      </c>
      <c r="N209" s="23"/>
      <c r="O209" s="31"/>
      <c r="P209" s="23">
        <f t="shared" si="137"/>
        <v>0</v>
      </c>
      <c r="Q209" s="23"/>
      <c r="R209" s="31"/>
      <c r="S209" s="23">
        <f t="shared" si="138"/>
        <v>0</v>
      </c>
      <c r="T209" s="23"/>
      <c r="U209" s="31"/>
    </row>
    <row r="210" spans="1:21" s="3" customFormat="1" ht="13.5" hidden="1" thickBot="1">
      <c r="A210" s="6" t="s">
        <v>92</v>
      </c>
      <c r="B210" s="2" t="s">
        <v>92</v>
      </c>
      <c r="D210" s="15"/>
      <c r="E210" s="19" t="s">
        <v>7</v>
      </c>
      <c r="F210" s="59"/>
      <c r="G210" s="23">
        <f t="shared" si="143"/>
        <v>0</v>
      </c>
      <c r="H210" s="23"/>
      <c r="I210" s="31"/>
      <c r="J210" s="23">
        <f t="shared" si="144"/>
        <v>0</v>
      </c>
      <c r="K210" s="23"/>
      <c r="L210" s="31"/>
      <c r="M210" s="23">
        <f t="shared" si="136"/>
        <v>0</v>
      </c>
      <c r="N210" s="23"/>
      <c r="O210" s="31"/>
      <c r="P210" s="23">
        <f t="shared" si="137"/>
        <v>0</v>
      </c>
      <c r="Q210" s="23"/>
      <c r="R210" s="31"/>
      <c r="S210" s="23">
        <f t="shared" si="138"/>
        <v>0</v>
      </c>
      <c r="T210" s="23"/>
      <c r="U210" s="31"/>
    </row>
    <row r="211" spans="1:21" s="3" customFormat="1" ht="13.5" hidden="1" thickBot="1">
      <c r="A211" s="6" t="s">
        <v>92</v>
      </c>
      <c r="B211" s="2" t="s">
        <v>92</v>
      </c>
      <c r="D211" s="15"/>
      <c r="E211" s="19" t="s">
        <v>6</v>
      </c>
      <c r="F211" s="59"/>
      <c r="G211" s="23">
        <f t="shared" si="143"/>
        <v>0</v>
      </c>
      <c r="H211" s="23"/>
      <c r="I211" s="31"/>
      <c r="J211" s="23">
        <f t="shared" si="144"/>
        <v>0</v>
      </c>
      <c r="K211" s="23"/>
      <c r="L211" s="31"/>
      <c r="M211" s="23">
        <f t="shared" si="136"/>
        <v>0</v>
      </c>
      <c r="N211" s="23"/>
      <c r="O211" s="31"/>
      <c r="P211" s="23">
        <f t="shared" si="137"/>
        <v>0</v>
      </c>
      <c r="Q211" s="23"/>
      <c r="R211" s="31"/>
      <c r="S211" s="23">
        <f t="shared" si="138"/>
        <v>0</v>
      </c>
      <c r="T211" s="23"/>
      <c r="U211" s="31"/>
    </row>
    <row r="212" spans="1:21" s="3" customFormat="1" ht="13.5" hidden="1" thickBot="1">
      <c r="A212" s="6" t="s">
        <v>92</v>
      </c>
      <c r="B212" s="2" t="s">
        <v>92</v>
      </c>
      <c r="D212" s="15"/>
      <c r="E212" s="19" t="s">
        <v>94</v>
      </c>
      <c r="F212" s="59"/>
      <c r="G212" s="23">
        <f t="shared" si="143"/>
        <v>0</v>
      </c>
      <c r="H212" s="23"/>
      <c r="I212" s="31"/>
      <c r="J212" s="23">
        <f t="shared" si="144"/>
        <v>0</v>
      </c>
      <c r="K212" s="23"/>
      <c r="L212" s="31"/>
      <c r="M212" s="23">
        <f t="shared" si="136"/>
        <v>0</v>
      </c>
      <c r="N212" s="23"/>
      <c r="O212" s="31"/>
      <c r="P212" s="23">
        <f t="shared" si="137"/>
        <v>0</v>
      </c>
      <c r="Q212" s="23"/>
      <c r="R212" s="31"/>
      <c r="S212" s="23">
        <f t="shared" si="138"/>
        <v>0</v>
      </c>
      <c r="T212" s="23"/>
      <c r="U212" s="31"/>
    </row>
    <row r="213" spans="1:21" s="3" customFormat="1" ht="13.5" hidden="1" thickBot="1">
      <c r="A213" s="6" t="s">
        <v>92</v>
      </c>
      <c r="B213" s="2" t="s">
        <v>92</v>
      </c>
      <c r="D213" s="15"/>
      <c r="E213" s="19" t="s">
        <v>5</v>
      </c>
      <c r="F213" s="59"/>
      <c r="G213" s="23">
        <f t="shared" si="143"/>
        <v>0</v>
      </c>
      <c r="H213" s="23"/>
      <c r="I213" s="31"/>
      <c r="J213" s="23">
        <f t="shared" si="144"/>
        <v>0</v>
      </c>
      <c r="K213" s="23"/>
      <c r="L213" s="31"/>
      <c r="M213" s="23">
        <f t="shared" si="136"/>
        <v>0</v>
      </c>
      <c r="N213" s="23"/>
      <c r="O213" s="31"/>
      <c r="P213" s="23">
        <f t="shared" si="137"/>
        <v>0</v>
      </c>
      <c r="Q213" s="23"/>
      <c r="R213" s="31"/>
      <c r="S213" s="23">
        <f t="shared" si="138"/>
        <v>0</v>
      </c>
      <c r="T213" s="23"/>
      <c r="U213" s="31"/>
    </row>
    <row r="214" spans="1:21" s="3" customFormat="1" ht="24.75" hidden="1" thickBot="1">
      <c r="A214" s="6" t="s">
        <v>92</v>
      </c>
      <c r="B214" s="2" t="s">
        <v>92</v>
      </c>
      <c r="D214" s="15"/>
      <c r="E214" s="19" t="s">
        <v>108</v>
      </c>
      <c r="F214" s="59"/>
      <c r="G214" s="23">
        <f t="shared" si="143"/>
        <v>0</v>
      </c>
      <c r="H214" s="23"/>
      <c r="I214" s="31"/>
      <c r="J214" s="23">
        <f t="shared" si="144"/>
        <v>0</v>
      </c>
      <c r="K214" s="23"/>
      <c r="L214" s="31"/>
      <c r="M214" s="23">
        <f t="shared" si="136"/>
        <v>0</v>
      </c>
      <c r="N214" s="23"/>
      <c r="O214" s="31"/>
      <c r="P214" s="23">
        <f t="shared" si="137"/>
        <v>0</v>
      </c>
      <c r="Q214" s="23"/>
      <c r="R214" s="31"/>
      <c r="S214" s="23">
        <f t="shared" si="138"/>
        <v>0</v>
      </c>
      <c r="T214" s="23"/>
      <c r="U214" s="31"/>
    </row>
    <row r="215" spans="1:21" s="3" customFormat="1" ht="24.75" hidden="1" thickBot="1">
      <c r="A215" s="6" t="s">
        <v>92</v>
      </c>
      <c r="B215" s="2" t="s">
        <v>92</v>
      </c>
      <c r="D215" s="15"/>
      <c r="E215" s="19" t="s">
        <v>111</v>
      </c>
      <c r="F215" s="59"/>
      <c r="G215" s="23">
        <f t="shared" si="143"/>
        <v>0</v>
      </c>
      <c r="H215" s="23"/>
      <c r="I215" s="31"/>
      <c r="J215" s="23">
        <f t="shared" si="144"/>
        <v>0</v>
      </c>
      <c r="K215" s="23"/>
      <c r="L215" s="31"/>
      <c r="M215" s="23">
        <f t="shared" si="136"/>
        <v>0</v>
      </c>
      <c r="N215" s="23"/>
      <c r="O215" s="31"/>
      <c r="P215" s="23">
        <f t="shared" si="137"/>
        <v>0</v>
      </c>
      <c r="Q215" s="23"/>
      <c r="R215" s="31"/>
      <c r="S215" s="23">
        <f t="shared" si="138"/>
        <v>0</v>
      </c>
      <c r="T215" s="23"/>
      <c r="U215" s="31"/>
    </row>
    <row r="216" spans="1:21" s="3" customFormat="1" ht="24.75" hidden="1" thickBot="1">
      <c r="A216" s="6" t="s">
        <v>92</v>
      </c>
      <c r="B216" s="2" t="s">
        <v>92</v>
      </c>
      <c r="D216" s="15"/>
      <c r="E216" s="19" t="s">
        <v>95</v>
      </c>
      <c r="F216" s="59"/>
      <c r="G216" s="23">
        <f t="shared" si="143"/>
        <v>0</v>
      </c>
      <c r="H216" s="23"/>
      <c r="I216" s="31"/>
      <c r="J216" s="23">
        <f t="shared" si="144"/>
        <v>0</v>
      </c>
      <c r="K216" s="23"/>
      <c r="L216" s="31"/>
      <c r="M216" s="23">
        <f t="shared" si="136"/>
        <v>0</v>
      </c>
      <c r="N216" s="23"/>
      <c r="O216" s="31"/>
      <c r="P216" s="23">
        <f t="shared" si="137"/>
        <v>0</v>
      </c>
      <c r="Q216" s="23"/>
      <c r="R216" s="31"/>
      <c r="S216" s="23">
        <f t="shared" si="138"/>
        <v>0</v>
      </c>
      <c r="T216" s="23"/>
      <c r="U216" s="31"/>
    </row>
    <row r="217" spans="1:21" s="2" customFormat="1" ht="12.75" hidden="1" thickBot="1">
      <c r="A217" s="2" t="str">
        <f t="shared" ref="A217:A228" si="145">IF((F217+G217+J217)&gt;0,"a","b")</f>
        <v>b</v>
      </c>
      <c r="B217" s="2" t="s">
        <v>92</v>
      </c>
      <c r="D217" s="15"/>
      <c r="E217" s="18" t="s">
        <v>109</v>
      </c>
      <c r="F217" s="43"/>
      <c r="G217" s="24">
        <f t="shared" si="143"/>
        <v>0</v>
      </c>
      <c r="H217" s="24"/>
      <c r="I217" s="32"/>
      <c r="J217" s="24">
        <f t="shared" si="144"/>
        <v>0</v>
      </c>
      <c r="K217" s="24"/>
      <c r="L217" s="32"/>
      <c r="M217" s="24">
        <f t="shared" si="136"/>
        <v>0</v>
      </c>
      <c r="N217" s="24"/>
      <c r="O217" s="32"/>
      <c r="P217" s="24">
        <f t="shared" si="137"/>
        <v>0</v>
      </c>
      <c r="Q217" s="24"/>
      <c r="R217" s="32"/>
      <c r="S217" s="24">
        <f t="shared" si="138"/>
        <v>0</v>
      </c>
      <c r="T217" s="24"/>
      <c r="U217" s="32"/>
    </row>
    <row r="218" spans="1:21" s="2" customFormat="1" ht="12.75" hidden="1" thickBot="1">
      <c r="A218" s="2" t="str">
        <f t="shared" si="145"/>
        <v>b</v>
      </c>
      <c r="B218" s="2" t="s">
        <v>92</v>
      </c>
      <c r="D218" s="15"/>
      <c r="E218" s="18" t="s">
        <v>97</v>
      </c>
      <c r="F218" s="43"/>
      <c r="G218" s="24">
        <f t="shared" si="143"/>
        <v>0</v>
      </c>
      <c r="H218" s="24"/>
      <c r="I218" s="32"/>
      <c r="J218" s="24">
        <f t="shared" si="144"/>
        <v>0</v>
      </c>
      <c r="K218" s="24"/>
      <c r="L218" s="32"/>
      <c r="M218" s="24">
        <f t="shared" si="136"/>
        <v>0</v>
      </c>
      <c r="N218" s="24"/>
      <c r="O218" s="32"/>
      <c r="P218" s="24">
        <f t="shared" si="137"/>
        <v>0</v>
      </c>
      <c r="Q218" s="24"/>
      <c r="R218" s="32"/>
      <c r="S218" s="24">
        <f t="shared" si="138"/>
        <v>0</v>
      </c>
      <c r="T218" s="24"/>
      <c r="U218" s="32"/>
    </row>
    <row r="219" spans="1:21" s="3" customFormat="1" ht="13.5" hidden="1" thickBot="1">
      <c r="A219" s="3" t="str">
        <f t="shared" si="145"/>
        <v>b</v>
      </c>
      <c r="B219" s="2" t="s">
        <v>92</v>
      </c>
      <c r="D219" s="15"/>
      <c r="E219" s="18" t="s">
        <v>98</v>
      </c>
      <c r="F219" s="43"/>
      <c r="G219" s="24">
        <f t="shared" si="143"/>
        <v>0</v>
      </c>
      <c r="H219" s="24"/>
      <c r="I219" s="32"/>
      <c r="J219" s="24">
        <f t="shared" si="144"/>
        <v>0</v>
      </c>
      <c r="K219" s="24"/>
      <c r="L219" s="32"/>
      <c r="M219" s="24">
        <f t="shared" si="136"/>
        <v>0</v>
      </c>
      <c r="N219" s="24"/>
      <c r="O219" s="32"/>
      <c r="P219" s="24">
        <f t="shared" si="137"/>
        <v>0</v>
      </c>
      <c r="Q219" s="24"/>
      <c r="R219" s="32"/>
      <c r="S219" s="24">
        <f t="shared" si="138"/>
        <v>0</v>
      </c>
      <c r="T219" s="24"/>
      <c r="U219" s="32"/>
    </row>
    <row r="220" spans="1:21" s="2" customFormat="1" ht="12.75" hidden="1" thickBot="1">
      <c r="A220" s="2" t="str">
        <f t="shared" si="145"/>
        <v>b</v>
      </c>
      <c r="B220" s="2" t="s">
        <v>92</v>
      </c>
      <c r="D220" s="15"/>
      <c r="E220" s="18" t="s">
        <v>99</v>
      </c>
      <c r="F220" s="43"/>
      <c r="G220" s="24">
        <f t="shared" si="143"/>
        <v>0</v>
      </c>
      <c r="H220" s="24"/>
      <c r="I220" s="32"/>
      <c r="J220" s="24">
        <f t="shared" si="144"/>
        <v>0</v>
      </c>
      <c r="K220" s="24"/>
      <c r="L220" s="32"/>
      <c r="M220" s="24">
        <f t="shared" si="136"/>
        <v>0</v>
      </c>
      <c r="N220" s="24"/>
      <c r="O220" s="32"/>
      <c r="P220" s="24">
        <f t="shared" si="137"/>
        <v>0</v>
      </c>
      <c r="Q220" s="24"/>
      <c r="R220" s="32"/>
      <c r="S220" s="24">
        <f t="shared" si="138"/>
        <v>0</v>
      </c>
      <c r="T220" s="24"/>
      <c r="U220" s="32"/>
    </row>
    <row r="221" spans="1:21" s="11" customFormat="1" ht="15" hidden="1" customHeight="1">
      <c r="A221" s="11" t="str">
        <f t="shared" si="145"/>
        <v>b</v>
      </c>
      <c r="B221" s="11" t="s">
        <v>92</v>
      </c>
      <c r="D221" s="15"/>
      <c r="E221" s="39" t="s">
        <v>100</v>
      </c>
      <c r="F221" s="41"/>
      <c r="G221" s="22">
        <f t="shared" si="143"/>
        <v>0</v>
      </c>
      <c r="H221" s="22">
        <v>0</v>
      </c>
      <c r="I221" s="30"/>
      <c r="J221" s="22">
        <f t="shared" si="144"/>
        <v>0</v>
      </c>
      <c r="K221" s="22"/>
      <c r="L221" s="30"/>
      <c r="M221" s="22">
        <f t="shared" si="136"/>
        <v>0</v>
      </c>
      <c r="N221" s="22"/>
      <c r="O221" s="30"/>
      <c r="P221" s="22">
        <f t="shared" si="137"/>
        <v>0</v>
      </c>
      <c r="Q221" s="22">
        <v>0</v>
      </c>
      <c r="R221" s="30"/>
      <c r="S221" s="22">
        <f t="shared" si="138"/>
        <v>0</v>
      </c>
      <c r="T221" s="22">
        <v>0</v>
      </c>
      <c r="U221" s="30"/>
    </row>
    <row r="222" spans="1:21" s="2" customFormat="1" ht="12.75" hidden="1" thickBot="1">
      <c r="A222" s="2" t="str">
        <f t="shared" si="145"/>
        <v>b</v>
      </c>
      <c r="B222" s="2" t="str">
        <f t="shared" ref="B222:B228" si="146">IF((F222+G222+J222)&gt;0,"a","b")</f>
        <v>b</v>
      </c>
      <c r="D222" s="15"/>
      <c r="E222" s="17" t="s">
        <v>1</v>
      </c>
      <c r="F222" s="42"/>
      <c r="G222" s="25">
        <f t="shared" si="143"/>
        <v>0</v>
      </c>
      <c r="H222" s="25"/>
      <c r="I222" s="33"/>
      <c r="J222" s="25">
        <f t="shared" si="144"/>
        <v>0</v>
      </c>
      <c r="K222" s="25"/>
      <c r="L222" s="33"/>
      <c r="M222" s="25">
        <f t="shared" si="136"/>
        <v>0</v>
      </c>
      <c r="N222" s="25"/>
      <c r="O222" s="33"/>
      <c r="P222" s="25">
        <f t="shared" si="137"/>
        <v>0</v>
      </c>
      <c r="Q222" s="25"/>
      <c r="R222" s="33"/>
      <c r="S222" s="25">
        <f t="shared" si="138"/>
        <v>0</v>
      </c>
      <c r="T222" s="25"/>
      <c r="U222" s="33"/>
    </row>
    <row r="223" spans="1:21" s="2" customFormat="1" ht="12.75" hidden="1" thickBot="1">
      <c r="A223" s="2" t="str">
        <f t="shared" si="145"/>
        <v>b</v>
      </c>
      <c r="B223" s="2" t="str">
        <f t="shared" si="146"/>
        <v>b</v>
      </c>
      <c r="D223" s="15"/>
      <c r="E223" s="17" t="s">
        <v>110</v>
      </c>
      <c r="F223" s="42"/>
      <c r="G223" s="25">
        <f t="shared" si="143"/>
        <v>0</v>
      </c>
      <c r="H223" s="25"/>
      <c r="I223" s="33"/>
      <c r="J223" s="25">
        <f t="shared" si="144"/>
        <v>0</v>
      </c>
      <c r="K223" s="25"/>
      <c r="L223" s="33"/>
      <c r="M223" s="25">
        <f t="shared" si="136"/>
        <v>0</v>
      </c>
      <c r="N223" s="25"/>
      <c r="O223" s="33"/>
      <c r="P223" s="25">
        <f t="shared" si="137"/>
        <v>0</v>
      </c>
      <c r="Q223" s="25"/>
      <c r="R223" s="33"/>
      <c r="S223" s="25">
        <f t="shared" si="138"/>
        <v>0</v>
      </c>
      <c r="T223" s="25"/>
      <c r="U223" s="33"/>
    </row>
    <row r="224" spans="1:21" s="2" customFormat="1" ht="12.75" hidden="1" thickBot="1">
      <c r="A224" s="2" t="str">
        <f t="shared" si="145"/>
        <v>b</v>
      </c>
      <c r="B224" s="2" t="str">
        <f t="shared" si="146"/>
        <v>b</v>
      </c>
      <c r="D224" s="15"/>
      <c r="E224" s="17" t="s">
        <v>18</v>
      </c>
      <c r="F224" s="42"/>
      <c r="G224" s="25">
        <f t="shared" si="143"/>
        <v>0</v>
      </c>
      <c r="H224" s="25"/>
      <c r="I224" s="33"/>
      <c r="J224" s="25">
        <f t="shared" si="144"/>
        <v>0</v>
      </c>
      <c r="K224" s="25"/>
      <c r="L224" s="33"/>
      <c r="M224" s="25">
        <f t="shared" si="136"/>
        <v>0</v>
      </c>
      <c r="N224" s="25"/>
      <c r="O224" s="33"/>
      <c r="P224" s="25">
        <f t="shared" si="137"/>
        <v>0</v>
      </c>
      <c r="Q224" s="25"/>
      <c r="R224" s="33"/>
      <c r="S224" s="25">
        <f t="shared" si="138"/>
        <v>0</v>
      </c>
      <c r="T224" s="25"/>
      <c r="U224" s="33"/>
    </row>
    <row r="225" spans="1:22" ht="27" customHeight="1" thickBot="1">
      <c r="A225" s="57" t="str">
        <f t="shared" si="145"/>
        <v>a</v>
      </c>
      <c r="B225" s="57" t="str">
        <f t="shared" si="146"/>
        <v>a</v>
      </c>
      <c r="C225" s="57" t="s">
        <v>16</v>
      </c>
      <c r="D225" s="67" t="s">
        <v>59</v>
      </c>
      <c r="E225" s="68" t="s">
        <v>186</v>
      </c>
      <c r="F225" s="69">
        <f>F227+F246+F247+F248</f>
        <v>128.93899999999999</v>
      </c>
      <c r="G225" s="69">
        <f>H225+I225</f>
        <v>124.4</v>
      </c>
      <c r="H225" s="69">
        <f>H227+H246+H247+H248</f>
        <v>124.4</v>
      </c>
      <c r="I225" s="70">
        <f>I227+I246+I247+I248</f>
        <v>0</v>
      </c>
      <c r="J225" s="69">
        <f>K225+L225</f>
        <v>139.4</v>
      </c>
      <c r="K225" s="69">
        <f>K227+K246+K247+K248</f>
        <v>139.4</v>
      </c>
      <c r="L225" s="70">
        <f>L227+L246+L247+L248</f>
        <v>0</v>
      </c>
      <c r="M225" s="69">
        <f t="shared" si="136"/>
        <v>0</v>
      </c>
      <c r="N225" s="69">
        <f>N227+N246+N247+N248</f>
        <v>0</v>
      </c>
      <c r="O225" s="70">
        <f>O227+O246+O247+O248</f>
        <v>0</v>
      </c>
      <c r="P225" s="69">
        <f t="shared" si="137"/>
        <v>0</v>
      </c>
      <c r="Q225" s="69">
        <f>Q227+Q246+Q247+Q248</f>
        <v>0</v>
      </c>
      <c r="R225" s="70">
        <f>R227+R246+R247+R248</f>
        <v>0</v>
      </c>
      <c r="S225" s="69">
        <f t="shared" si="138"/>
        <v>0</v>
      </c>
      <c r="T225" s="69">
        <f>T227+T246+T247+T248</f>
        <v>0</v>
      </c>
      <c r="U225" s="70">
        <f>U227+U246+U247+U248</f>
        <v>0</v>
      </c>
      <c r="V225" s="57">
        <v>0</v>
      </c>
    </row>
    <row r="226" spans="1:22" s="2" customFormat="1" ht="12" hidden="1">
      <c r="A226" s="2" t="str">
        <f t="shared" si="145"/>
        <v>b</v>
      </c>
      <c r="B226" s="2" t="str">
        <f t="shared" si="146"/>
        <v>b</v>
      </c>
      <c r="D226" s="15"/>
      <c r="E226" s="16" t="s">
        <v>4</v>
      </c>
      <c r="F226" s="105"/>
      <c r="G226" s="26">
        <f t="shared" ref="G226:G248" si="147">H226+I226</f>
        <v>0</v>
      </c>
      <c r="H226" s="26"/>
      <c r="I226" s="34"/>
      <c r="J226" s="26">
        <f t="shared" ref="J226:J248" si="148">K226+L226</f>
        <v>0</v>
      </c>
      <c r="K226" s="26"/>
      <c r="L226" s="34"/>
      <c r="M226" s="26">
        <f t="shared" si="136"/>
        <v>0</v>
      </c>
      <c r="N226" s="26"/>
      <c r="O226" s="34"/>
      <c r="P226" s="26">
        <f t="shared" si="137"/>
        <v>0</v>
      </c>
      <c r="Q226" s="26"/>
      <c r="R226" s="34"/>
      <c r="S226" s="26">
        <f t="shared" si="138"/>
        <v>0</v>
      </c>
      <c r="T226" s="26"/>
      <c r="U226" s="34"/>
    </row>
    <row r="227" spans="1:22" ht="15" customHeight="1">
      <c r="A227" s="57" t="str">
        <f t="shared" si="145"/>
        <v>a</v>
      </c>
      <c r="B227" s="57" t="str">
        <f t="shared" si="146"/>
        <v>a</v>
      </c>
      <c r="D227" s="58"/>
      <c r="E227" s="47" t="s">
        <v>0</v>
      </c>
      <c r="F227" s="44">
        <f>F228+F232+F241+F242+F243+F244+F245</f>
        <v>21.178999999999998</v>
      </c>
      <c r="G227" s="44">
        <f t="shared" si="147"/>
        <v>16.600000000000001</v>
      </c>
      <c r="H227" s="44">
        <f>H228+H232+H241+H242+H243+H244+H245</f>
        <v>16.600000000000001</v>
      </c>
      <c r="I227" s="76">
        <f>I228+I232+I241+I242+I243+I244+I245</f>
        <v>0</v>
      </c>
      <c r="J227" s="44">
        <f t="shared" si="148"/>
        <v>31.6</v>
      </c>
      <c r="K227" s="44">
        <f>K228+K232+K241+K242+K243+K244+K245</f>
        <v>31.6</v>
      </c>
      <c r="L227" s="76">
        <f>L228+L232+L241+L242+L243+L244+L245</f>
        <v>0</v>
      </c>
      <c r="M227" s="44">
        <f t="shared" si="136"/>
        <v>0</v>
      </c>
      <c r="N227" s="44">
        <f>N228+N232+N241+N242+N243+N244+N245</f>
        <v>0</v>
      </c>
      <c r="O227" s="76">
        <f>O228+O232+O241+O242+O243+O244+O245</f>
        <v>0</v>
      </c>
      <c r="P227" s="44">
        <f t="shared" si="137"/>
        <v>0</v>
      </c>
      <c r="Q227" s="44">
        <f>Q228+Q232+Q241+Q242+Q243+Q244+Q245</f>
        <v>0</v>
      </c>
      <c r="R227" s="76">
        <f>R228+R232+R241+R242+R243+R244+R245</f>
        <v>0</v>
      </c>
      <c r="S227" s="44">
        <f t="shared" si="138"/>
        <v>0</v>
      </c>
      <c r="T227" s="44">
        <f>T228+T232+T241+T242+T243+T244+T245</f>
        <v>0</v>
      </c>
      <c r="U227" s="76">
        <f>U228+U232+U241+U242+U243+U244+U245</f>
        <v>0</v>
      </c>
    </row>
    <row r="228" spans="1:22" s="2" customFormat="1" ht="12" hidden="1">
      <c r="A228" s="2" t="str">
        <f t="shared" si="145"/>
        <v>b</v>
      </c>
      <c r="B228" s="2" t="str">
        <f t="shared" si="146"/>
        <v>b</v>
      </c>
      <c r="D228" s="15"/>
      <c r="E228" s="18" t="s">
        <v>101</v>
      </c>
      <c r="F228" s="43">
        <f>SUM(F229:F231)</f>
        <v>0</v>
      </c>
      <c r="G228" s="24">
        <f t="shared" si="147"/>
        <v>0</v>
      </c>
      <c r="H228" s="24">
        <f>SUM(H229:H231)</f>
        <v>0</v>
      </c>
      <c r="I228" s="32">
        <f>SUM(I229:I231)</f>
        <v>0</v>
      </c>
      <c r="J228" s="24">
        <f t="shared" si="148"/>
        <v>0</v>
      </c>
      <c r="K228" s="24">
        <f>SUM(K229:K231)</f>
        <v>0</v>
      </c>
      <c r="L228" s="32">
        <f>SUM(L229:L231)</f>
        <v>0</v>
      </c>
      <c r="M228" s="24">
        <f t="shared" si="136"/>
        <v>0</v>
      </c>
      <c r="N228" s="24">
        <f>SUM(N229:N231)</f>
        <v>0</v>
      </c>
      <c r="O228" s="32">
        <f>SUM(O229:O231)</f>
        <v>0</v>
      </c>
      <c r="P228" s="24">
        <f t="shared" si="137"/>
        <v>0</v>
      </c>
      <c r="Q228" s="24">
        <f>SUM(Q229:Q231)</f>
        <v>0</v>
      </c>
      <c r="R228" s="32">
        <f>SUM(R229:R231)</f>
        <v>0</v>
      </c>
      <c r="S228" s="24">
        <f t="shared" si="138"/>
        <v>0</v>
      </c>
      <c r="T228" s="24">
        <f>SUM(T229:T231)</f>
        <v>0</v>
      </c>
      <c r="U228" s="32">
        <f>SUM(U229:U231)</f>
        <v>0</v>
      </c>
    </row>
    <row r="229" spans="1:22" s="3" customFormat="1" ht="12.75" hidden="1">
      <c r="A229" s="2" t="s">
        <v>92</v>
      </c>
      <c r="B229" s="2" t="s">
        <v>92</v>
      </c>
      <c r="D229" s="15"/>
      <c r="E229" s="19" t="s">
        <v>107</v>
      </c>
      <c r="F229" s="59"/>
      <c r="G229" s="23">
        <f t="shared" si="147"/>
        <v>0</v>
      </c>
      <c r="H229" s="23"/>
      <c r="I229" s="31"/>
      <c r="J229" s="23">
        <f t="shared" si="148"/>
        <v>0</v>
      </c>
      <c r="K229" s="23"/>
      <c r="L229" s="31"/>
      <c r="M229" s="23">
        <f t="shared" si="136"/>
        <v>0</v>
      </c>
      <c r="N229" s="23"/>
      <c r="O229" s="31"/>
      <c r="P229" s="23">
        <f t="shared" si="137"/>
        <v>0</v>
      </c>
      <c r="Q229" s="23"/>
      <c r="R229" s="31"/>
      <c r="S229" s="23">
        <f t="shared" si="138"/>
        <v>0</v>
      </c>
      <c r="T229" s="23"/>
      <c r="U229" s="31"/>
    </row>
    <row r="230" spans="1:22" s="3" customFormat="1" ht="12.75" hidden="1">
      <c r="A230" s="2" t="s">
        <v>92</v>
      </c>
      <c r="B230" s="2" t="s">
        <v>92</v>
      </c>
      <c r="D230" s="15"/>
      <c r="E230" s="19" t="s">
        <v>106</v>
      </c>
      <c r="F230" s="59"/>
      <c r="G230" s="23">
        <f t="shared" si="147"/>
        <v>0</v>
      </c>
      <c r="H230" s="23"/>
      <c r="I230" s="31"/>
      <c r="J230" s="23">
        <f t="shared" si="148"/>
        <v>0</v>
      </c>
      <c r="K230" s="23"/>
      <c r="L230" s="31"/>
      <c r="M230" s="23">
        <f t="shared" si="136"/>
        <v>0</v>
      </c>
      <c r="N230" s="23"/>
      <c r="O230" s="31"/>
      <c r="P230" s="23">
        <f t="shared" si="137"/>
        <v>0</v>
      </c>
      <c r="Q230" s="23"/>
      <c r="R230" s="31"/>
      <c r="S230" s="23">
        <f t="shared" si="138"/>
        <v>0</v>
      </c>
      <c r="T230" s="23"/>
      <c r="U230" s="31"/>
    </row>
    <row r="231" spans="1:22" s="3" customFormat="1" ht="12.75" hidden="1">
      <c r="A231" s="2" t="s">
        <v>92</v>
      </c>
      <c r="B231" s="2" t="s">
        <v>92</v>
      </c>
      <c r="D231" s="15"/>
      <c r="E231" s="19" t="s">
        <v>105</v>
      </c>
      <c r="F231" s="59"/>
      <c r="G231" s="23">
        <f t="shared" si="147"/>
        <v>0</v>
      </c>
      <c r="H231" s="23"/>
      <c r="I231" s="31"/>
      <c r="J231" s="23">
        <f t="shared" si="148"/>
        <v>0</v>
      </c>
      <c r="K231" s="23"/>
      <c r="L231" s="31"/>
      <c r="M231" s="23">
        <f t="shared" si="136"/>
        <v>0</v>
      </c>
      <c r="N231" s="23"/>
      <c r="O231" s="31"/>
      <c r="P231" s="23">
        <f t="shared" si="137"/>
        <v>0</v>
      </c>
      <c r="Q231" s="23"/>
      <c r="R231" s="31"/>
      <c r="S231" s="23">
        <f t="shared" si="138"/>
        <v>0</v>
      </c>
      <c r="T231" s="23"/>
      <c r="U231" s="31"/>
    </row>
    <row r="232" spans="1:22" s="2" customFormat="1" ht="12" hidden="1">
      <c r="A232" s="2" t="str">
        <f>IF((F232+G232+J232)&gt;0,"a","b")</f>
        <v>b</v>
      </c>
      <c r="B232" s="2" t="s">
        <v>92</v>
      </c>
      <c r="D232" s="15"/>
      <c r="E232" s="18" t="s">
        <v>96</v>
      </c>
      <c r="F232" s="43">
        <f>SUM(F233:F240)</f>
        <v>0</v>
      </c>
      <c r="G232" s="24">
        <f t="shared" si="147"/>
        <v>0</v>
      </c>
      <c r="H232" s="24">
        <f>SUM(H233:H240)</f>
        <v>0</v>
      </c>
      <c r="I232" s="32">
        <f>SUM(I233:I240)</f>
        <v>0</v>
      </c>
      <c r="J232" s="24">
        <f t="shared" si="148"/>
        <v>0</v>
      </c>
      <c r="K232" s="24">
        <f>SUM(K233:K240)</f>
        <v>0</v>
      </c>
      <c r="L232" s="32">
        <f>SUM(L233:L240)</f>
        <v>0</v>
      </c>
      <c r="M232" s="24">
        <f t="shared" si="136"/>
        <v>0</v>
      </c>
      <c r="N232" s="24">
        <f>SUM(N233:N240)</f>
        <v>0</v>
      </c>
      <c r="O232" s="32">
        <f>SUM(O233:O240)</f>
        <v>0</v>
      </c>
      <c r="P232" s="24">
        <f t="shared" si="137"/>
        <v>0</v>
      </c>
      <c r="Q232" s="24">
        <f>SUM(Q233:Q240)</f>
        <v>0</v>
      </c>
      <c r="R232" s="32">
        <f>SUM(R233:R240)</f>
        <v>0</v>
      </c>
      <c r="S232" s="24">
        <f t="shared" si="138"/>
        <v>0</v>
      </c>
      <c r="T232" s="24">
        <f>SUM(T233:T240)</f>
        <v>0</v>
      </c>
      <c r="U232" s="32">
        <f>SUM(U233:U240)</f>
        <v>0</v>
      </c>
    </row>
    <row r="233" spans="1:22" s="3" customFormat="1" ht="24" hidden="1">
      <c r="A233" s="6" t="s">
        <v>92</v>
      </c>
      <c r="B233" s="2" t="s">
        <v>92</v>
      </c>
      <c r="D233" s="15"/>
      <c r="E233" s="19" t="s">
        <v>93</v>
      </c>
      <c r="F233" s="59"/>
      <c r="G233" s="23">
        <f t="shared" si="147"/>
        <v>0</v>
      </c>
      <c r="H233" s="23"/>
      <c r="I233" s="31"/>
      <c r="J233" s="23">
        <f t="shared" si="148"/>
        <v>0</v>
      </c>
      <c r="K233" s="23"/>
      <c r="L233" s="31"/>
      <c r="M233" s="23">
        <f t="shared" si="136"/>
        <v>0</v>
      </c>
      <c r="N233" s="23"/>
      <c r="O233" s="31"/>
      <c r="P233" s="23">
        <f t="shared" si="137"/>
        <v>0</v>
      </c>
      <c r="Q233" s="23"/>
      <c r="R233" s="31"/>
      <c r="S233" s="23">
        <f t="shared" si="138"/>
        <v>0</v>
      </c>
      <c r="T233" s="23"/>
      <c r="U233" s="31"/>
    </row>
    <row r="234" spans="1:22" s="3" customFormat="1" ht="12.75" hidden="1">
      <c r="A234" s="6" t="s">
        <v>92</v>
      </c>
      <c r="B234" s="2" t="s">
        <v>92</v>
      </c>
      <c r="D234" s="15"/>
      <c r="E234" s="19" t="s">
        <v>7</v>
      </c>
      <c r="F234" s="59"/>
      <c r="G234" s="23">
        <f t="shared" si="147"/>
        <v>0</v>
      </c>
      <c r="H234" s="23"/>
      <c r="I234" s="31"/>
      <c r="J234" s="23">
        <f t="shared" si="148"/>
        <v>0</v>
      </c>
      <c r="K234" s="23"/>
      <c r="L234" s="31"/>
      <c r="M234" s="23">
        <f t="shared" si="136"/>
        <v>0</v>
      </c>
      <c r="N234" s="23"/>
      <c r="O234" s="31"/>
      <c r="P234" s="23">
        <f t="shared" si="137"/>
        <v>0</v>
      </c>
      <c r="Q234" s="23"/>
      <c r="R234" s="31"/>
      <c r="S234" s="23">
        <f t="shared" si="138"/>
        <v>0</v>
      </c>
      <c r="T234" s="23"/>
      <c r="U234" s="31"/>
    </row>
    <row r="235" spans="1:22" s="3" customFormat="1" ht="12.75" hidden="1">
      <c r="A235" s="6" t="s">
        <v>92</v>
      </c>
      <c r="B235" s="2" t="s">
        <v>92</v>
      </c>
      <c r="D235" s="15"/>
      <c r="E235" s="19" t="s">
        <v>6</v>
      </c>
      <c r="F235" s="59"/>
      <c r="G235" s="23">
        <f t="shared" si="147"/>
        <v>0</v>
      </c>
      <c r="H235" s="23"/>
      <c r="I235" s="31"/>
      <c r="J235" s="23">
        <f t="shared" si="148"/>
        <v>0</v>
      </c>
      <c r="K235" s="23"/>
      <c r="L235" s="31"/>
      <c r="M235" s="23">
        <f t="shared" si="136"/>
        <v>0</v>
      </c>
      <c r="N235" s="23"/>
      <c r="O235" s="31"/>
      <c r="P235" s="23">
        <f t="shared" si="137"/>
        <v>0</v>
      </c>
      <c r="Q235" s="23"/>
      <c r="R235" s="31"/>
      <c r="S235" s="23">
        <f t="shared" si="138"/>
        <v>0</v>
      </c>
      <c r="T235" s="23"/>
      <c r="U235" s="31"/>
    </row>
    <row r="236" spans="1:22" s="3" customFormat="1" ht="12.75" hidden="1">
      <c r="A236" s="6" t="s">
        <v>92</v>
      </c>
      <c r="B236" s="2" t="s">
        <v>92</v>
      </c>
      <c r="D236" s="15"/>
      <c r="E236" s="19" t="s">
        <v>94</v>
      </c>
      <c r="F236" s="59"/>
      <c r="G236" s="23">
        <f t="shared" si="147"/>
        <v>0</v>
      </c>
      <c r="H236" s="23"/>
      <c r="I236" s="31"/>
      <c r="J236" s="23">
        <f t="shared" si="148"/>
        <v>0</v>
      </c>
      <c r="K236" s="23"/>
      <c r="L236" s="31"/>
      <c r="M236" s="23">
        <f t="shared" si="136"/>
        <v>0</v>
      </c>
      <c r="N236" s="23"/>
      <c r="O236" s="31"/>
      <c r="P236" s="23">
        <f t="shared" si="137"/>
        <v>0</v>
      </c>
      <c r="Q236" s="23"/>
      <c r="R236" s="31"/>
      <c r="S236" s="23">
        <f t="shared" si="138"/>
        <v>0</v>
      </c>
      <c r="T236" s="23"/>
      <c r="U236" s="31"/>
    </row>
    <row r="237" spans="1:22" s="3" customFormat="1" ht="12.75" hidden="1">
      <c r="A237" s="6" t="s">
        <v>92</v>
      </c>
      <c r="B237" s="2" t="s">
        <v>92</v>
      </c>
      <c r="D237" s="15"/>
      <c r="E237" s="19" t="s">
        <v>5</v>
      </c>
      <c r="F237" s="59"/>
      <c r="G237" s="23">
        <f t="shared" si="147"/>
        <v>0</v>
      </c>
      <c r="H237" s="23"/>
      <c r="I237" s="31"/>
      <c r="J237" s="23">
        <f t="shared" si="148"/>
        <v>0</v>
      </c>
      <c r="K237" s="23"/>
      <c r="L237" s="31"/>
      <c r="M237" s="23">
        <f t="shared" si="136"/>
        <v>0</v>
      </c>
      <c r="N237" s="23"/>
      <c r="O237" s="31"/>
      <c r="P237" s="23">
        <f t="shared" si="137"/>
        <v>0</v>
      </c>
      <c r="Q237" s="23"/>
      <c r="R237" s="31"/>
      <c r="S237" s="23">
        <f t="shared" si="138"/>
        <v>0</v>
      </c>
      <c r="T237" s="23"/>
      <c r="U237" s="31"/>
    </row>
    <row r="238" spans="1:22" s="3" customFormat="1" ht="24" hidden="1">
      <c r="A238" s="6" t="s">
        <v>92</v>
      </c>
      <c r="B238" s="2" t="s">
        <v>92</v>
      </c>
      <c r="D238" s="15"/>
      <c r="E238" s="19" t="s">
        <v>108</v>
      </c>
      <c r="F238" s="59"/>
      <c r="G238" s="23">
        <f t="shared" si="147"/>
        <v>0</v>
      </c>
      <c r="H238" s="23"/>
      <c r="I238" s="31"/>
      <c r="J238" s="23">
        <f t="shared" si="148"/>
        <v>0</v>
      </c>
      <c r="K238" s="23"/>
      <c r="L238" s="31"/>
      <c r="M238" s="23">
        <f t="shared" si="136"/>
        <v>0</v>
      </c>
      <c r="N238" s="23"/>
      <c r="O238" s="31"/>
      <c r="P238" s="23">
        <f t="shared" si="137"/>
        <v>0</v>
      </c>
      <c r="Q238" s="23"/>
      <c r="R238" s="31"/>
      <c r="S238" s="23">
        <f t="shared" si="138"/>
        <v>0</v>
      </c>
      <c r="T238" s="23"/>
      <c r="U238" s="31"/>
    </row>
    <row r="239" spans="1:22" s="3" customFormat="1" ht="24" hidden="1">
      <c r="A239" s="6" t="s">
        <v>92</v>
      </c>
      <c r="B239" s="2" t="s">
        <v>92</v>
      </c>
      <c r="D239" s="15"/>
      <c r="E239" s="19" t="s">
        <v>111</v>
      </c>
      <c r="F239" s="59"/>
      <c r="G239" s="23">
        <f t="shared" si="147"/>
        <v>0</v>
      </c>
      <c r="H239" s="23"/>
      <c r="I239" s="31"/>
      <c r="J239" s="23">
        <f t="shared" si="148"/>
        <v>0</v>
      </c>
      <c r="K239" s="23"/>
      <c r="L239" s="31"/>
      <c r="M239" s="23">
        <f t="shared" si="136"/>
        <v>0</v>
      </c>
      <c r="N239" s="23"/>
      <c r="O239" s="31"/>
      <c r="P239" s="23">
        <f t="shared" si="137"/>
        <v>0</v>
      </c>
      <c r="Q239" s="23"/>
      <c r="R239" s="31"/>
      <c r="S239" s="23">
        <f t="shared" si="138"/>
        <v>0</v>
      </c>
      <c r="T239" s="23"/>
      <c r="U239" s="31"/>
    </row>
    <row r="240" spans="1:22" s="3" customFormat="1" ht="24" hidden="1">
      <c r="A240" s="6" t="s">
        <v>92</v>
      </c>
      <c r="B240" s="2" t="s">
        <v>92</v>
      </c>
      <c r="D240" s="15"/>
      <c r="E240" s="19" t="s">
        <v>95</v>
      </c>
      <c r="F240" s="59"/>
      <c r="G240" s="23">
        <f t="shared" si="147"/>
        <v>0</v>
      </c>
      <c r="H240" s="23"/>
      <c r="I240" s="31"/>
      <c r="J240" s="23">
        <f t="shared" si="148"/>
        <v>0</v>
      </c>
      <c r="K240" s="23"/>
      <c r="L240" s="31"/>
      <c r="M240" s="23">
        <f t="shared" si="136"/>
        <v>0</v>
      </c>
      <c r="N240" s="23"/>
      <c r="O240" s="31"/>
      <c r="P240" s="23">
        <f t="shared" si="137"/>
        <v>0</v>
      </c>
      <c r="Q240" s="23"/>
      <c r="R240" s="31"/>
      <c r="S240" s="23">
        <f t="shared" si="138"/>
        <v>0</v>
      </c>
      <c r="T240" s="23"/>
      <c r="U240" s="31"/>
    </row>
    <row r="241" spans="1:22" ht="15" customHeight="1">
      <c r="A241" s="57" t="str">
        <f>IF((F241+G241+J241)&gt;0,"a","b")</f>
        <v>a</v>
      </c>
      <c r="B241" s="57" t="s">
        <v>92</v>
      </c>
      <c r="D241" s="58"/>
      <c r="E241" s="49" t="s">
        <v>109</v>
      </c>
      <c r="F241" s="102">
        <v>21.178999999999998</v>
      </c>
      <c r="G241" s="41">
        <f t="shared" si="147"/>
        <v>16.600000000000001</v>
      </c>
      <c r="H241" s="41">
        <v>16.600000000000001</v>
      </c>
      <c r="I241" s="77"/>
      <c r="J241" s="41">
        <f t="shared" si="148"/>
        <v>31.6</v>
      </c>
      <c r="K241" s="41">
        <v>31.6</v>
      </c>
      <c r="L241" s="77"/>
      <c r="M241" s="41">
        <f t="shared" ref="M241:M247" si="149">N241+O241</f>
        <v>0</v>
      </c>
      <c r="N241" s="41">
        <v>0</v>
      </c>
      <c r="O241" s="77"/>
      <c r="P241" s="41">
        <f t="shared" ref="P241:P248" si="150">Q241+R241</f>
        <v>0</v>
      </c>
      <c r="Q241" s="41">
        <v>0</v>
      </c>
      <c r="R241" s="77"/>
      <c r="S241" s="41">
        <f t="shared" ref="S241:S248" si="151">T241+U241</f>
        <v>0</v>
      </c>
      <c r="T241" s="41">
        <v>0</v>
      </c>
      <c r="U241" s="77"/>
    </row>
    <row r="242" spans="1:22" s="2" customFormat="1" ht="12" hidden="1">
      <c r="A242" s="2" t="str">
        <f t="shared" ref="A242:A252" si="152">IF((F242+G242+J242)&gt;0,"a","b")</f>
        <v>b</v>
      </c>
      <c r="B242" s="2" t="s">
        <v>92</v>
      </c>
      <c r="D242" s="15"/>
      <c r="E242" s="18" t="s">
        <v>97</v>
      </c>
      <c r="F242" s="43"/>
      <c r="G242" s="24">
        <f t="shared" si="147"/>
        <v>0</v>
      </c>
      <c r="H242" s="24"/>
      <c r="I242" s="32"/>
      <c r="J242" s="24">
        <f t="shared" si="148"/>
        <v>0</v>
      </c>
      <c r="K242" s="24"/>
      <c r="L242" s="32"/>
      <c r="M242" s="24">
        <f t="shared" si="149"/>
        <v>0</v>
      </c>
      <c r="N242" s="24"/>
      <c r="O242" s="32"/>
      <c r="P242" s="24">
        <f t="shared" si="150"/>
        <v>0</v>
      </c>
      <c r="Q242" s="24"/>
      <c r="R242" s="32"/>
      <c r="S242" s="24">
        <f t="shared" si="151"/>
        <v>0</v>
      </c>
      <c r="T242" s="24"/>
      <c r="U242" s="32"/>
    </row>
    <row r="243" spans="1:22" s="3" customFormat="1" ht="12.75" hidden="1">
      <c r="A243" s="3" t="str">
        <f t="shared" si="152"/>
        <v>b</v>
      </c>
      <c r="B243" s="2" t="s">
        <v>92</v>
      </c>
      <c r="D243" s="15"/>
      <c r="E243" s="18" t="s">
        <v>98</v>
      </c>
      <c r="F243" s="43"/>
      <c r="G243" s="24">
        <f t="shared" si="147"/>
        <v>0</v>
      </c>
      <c r="H243" s="24"/>
      <c r="I243" s="32"/>
      <c r="J243" s="24">
        <f t="shared" si="148"/>
        <v>0</v>
      </c>
      <c r="K243" s="24"/>
      <c r="L243" s="32"/>
      <c r="M243" s="24">
        <f t="shared" si="149"/>
        <v>0</v>
      </c>
      <c r="N243" s="24"/>
      <c r="O243" s="32"/>
      <c r="P243" s="24">
        <f t="shared" si="150"/>
        <v>0</v>
      </c>
      <c r="Q243" s="24"/>
      <c r="R243" s="32"/>
      <c r="S243" s="24">
        <f t="shared" si="151"/>
        <v>0</v>
      </c>
      <c r="T243" s="24"/>
      <c r="U243" s="32"/>
    </row>
    <row r="244" spans="1:22" s="2" customFormat="1" ht="12" hidden="1">
      <c r="A244" s="2" t="str">
        <f t="shared" si="152"/>
        <v>b</v>
      </c>
      <c r="B244" s="2" t="s">
        <v>92</v>
      </c>
      <c r="D244" s="15"/>
      <c r="E244" s="18" t="s">
        <v>99</v>
      </c>
      <c r="F244" s="43"/>
      <c r="G244" s="24">
        <f t="shared" si="147"/>
        <v>0</v>
      </c>
      <c r="H244" s="24"/>
      <c r="I244" s="32"/>
      <c r="J244" s="24">
        <f t="shared" si="148"/>
        <v>0</v>
      </c>
      <c r="K244" s="24"/>
      <c r="L244" s="32"/>
      <c r="M244" s="24">
        <f t="shared" si="149"/>
        <v>0</v>
      </c>
      <c r="N244" s="24"/>
      <c r="O244" s="32"/>
      <c r="P244" s="24">
        <f t="shared" si="150"/>
        <v>0</v>
      </c>
      <c r="Q244" s="24"/>
      <c r="R244" s="32"/>
      <c r="S244" s="24">
        <f t="shared" si="151"/>
        <v>0</v>
      </c>
      <c r="T244" s="24"/>
      <c r="U244" s="32"/>
    </row>
    <row r="245" spans="1:22" s="2" customFormat="1" ht="12" hidden="1">
      <c r="A245" s="2" t="str">
        <f t="shared" si="152"/>
        <v>b</v>
      </c>
      <c r="B245" s="2" t="s">
        <v>92</v>
      </c>
      <c r="D245" s="15"/>
      <c r="E245" s="18" t="s">
        <v>100</v>
      </c>
      <c r="F245" s="43"/>
      <c r="G245" s="24">
        <f t="shared" si="147"/>
        <v>0</v>
      </c>
      <c r="H245" s="24"/>
      <c r="I245" s="32"/>
      <c r="J245" s="24">
        <f t="shared" si="148"/>
        <v>0</v>
      </c>
      <c r="K245" s="24"/>
      <c r="L245" s="32"/>
      <c r="M245" s="24">
        <f t="shared" si="149"/>
        <v>0</v>
      </c>
      <c r="N245" s="24"/>
      <c r="O245" s="32"/>
      <c r="P245" s="24">
        <f t="shared" si="150"/>
        <v>0</v>
      </c>
      <c r="Q245" s="24"/>
      <c r="R245" s="32"/>
      <c r="S245" s="24">
        <f t="shared" si="151"/>
        <v>0</v>
      </c>
      <c r="T245" s="24"/>
      <c r="U245" s="32"/>
    </row>
    <row r="246" spans="1:22" s="2" customFormat="1" ht="12" hidden="1">
      <c r="A246" s="2" t="str">
        <f>IF((F246+G246+J246)&gt;0,"a","b")</f>
        <v>b</v>
      </c>
      <c r="B246" s="2" t="str">
        <f>IF((F246+G246+J246)&gt;0,"a","b")</f>
        <v>b</v>
      </c>
      <c r="D246" s="15"/>
      <c r="E246" s="17" t="s">
        <v>1</v>
      </c>
      <c r="F246" s="42"/>
      <c r="G246" s="25">
        <f t="shared" si="147"/>
        <v>0</v>
      </c>
      <c r="H246" s="25"/>
      <c r="I246" s="33"/>
      <c r="J246" s="25">
        <f t="shared" si="148"/>
        <v>0</v>
      </c>
      <c r="K246" s="25"/>
      <c r="L246" s="33"/>
      <c r="M246" s="25">
        <f t="shared" si="149"/>
        <v>0</v>
      </c>
      <c r="N246" s="25"/>
      <c r="O246" s="33"/>
      <c r="P246" s="25">
        <f t="shared" si="150"/>
        <v>0</v>
      </c>
      <c r="Q246" s="25"/>
      <c r="R246" s="33"/>
      <c r="S246" s="25">
        <f t="shared" si="151"/>
        <v>0</v>
      </c>
      <c r="T246" s="25"/>
      <c r="U246" s="33"/>
    </row>
    <row r="247" spans="1:22" s="2" customFormat="1" ht="12" hidden="1">
      <c r="A247" s="2" t="str">
        <f t="shared" si="152"/>
        <v>b</v>
      </c>
      <c r="B247" s="2" t="str">
        <f t="shared" ref="B247:B252" si="153">IF((F247+G247+J247)&gt;0,"a","b")</f>
        <v>b</v>
      </c>
      <c r="D247" s="15"/>
      <c r="E247" s="17" t="s">
        <v>110</v>
      </c>
      <c r="F247" s="42"/>
      <c r="G247" s="25">
        <f t="shared" si="147"/>
        <v>0</v>
      </c>
      <c r="H247" s="25"/>
      <c r="I247" s="33"/>
      <c r="J247" s="25">
        <f t="shared" si="148"/>
        <v>0</v>
      </c>
      <c r="K247" s="25"/>
      <c r="L247" s="33"/>
      <c r="M247" s="25">
        <f t="shared" si="149"/>
        <v>0</v>
      </c>
      <c r="N247" s="25"/>
      <c r="O247" s="33"/>
      <c r="P247" s="25">
        <f t="shared" si="150"/>
        <v>0</v>
      </c>
      <c r="Q247" s="25"/>
      <c r="R247" s="33"/>
      <c r="S247" s="25">
        <f t="shared" si="151"/>
        <v>0</v>
      </c>
      <c r="T247" s="25"/>
      <c r="U247" s="33"/>
    </row>
    <row r="248" spans="1:22" ht="15" customHeight="1" thickBot="1">
      <c r="A248" s="57" t="str">
        <f t="shared" si="152"/>
        <v>a</v>
      </c>
      <c r="B248" s="57" t="str">
        <f t="shared" si="153"/>
        <v>a</v>
      </c>
      <c r="D248" s="58"/>
      <c r="E248" s="47" t="s">
        <v>18</v>
      </c>
      <c r="F248" s="102">
        <v>107.76</v>
      </c>
      <c r="G248" s="44">
        <f t="shared" si="147"/>
        <v>107.8</v>
      </c>
      <c r="H248" s="44">
        <v>107.8</v>
      </c>
      <c r="I248" s="76"/>
      <c r="J248" s="44">
        <f t="shared" si="148"/>
        <v>107.8</v>
      </c>
      <c r="K248" s="44">
        <v>107.8</v>
      </c>
      <c r="L248" s="76"/>
      <c r="M248" s="44">
        <f>N248+O248</f>
        <v>0</v>
      </c>
      <c r="N248" s="44">
        <v>0</v>
      </c>
      <c r="O248" s="76"/>
      <c r="P248" s="44">
        <f t="shared" si="150"/>
        <v>0</v>
      </c>
      <c r="Q248" s="44">
        <v>0</v>
      </c>
      <c r="R248" s="76"/>
      <c r="S248" s="44">
        <f t="shared" si="151"/>
        <v>0</v>
      </c>
      <c r="T248" s="44">
        <v>0</v>
      </c>
      <c r="U248" s="76"/>
    </row>
    <row r="249" spans="1:22" ht="15" customHeight="1" thickBot="1">
      <c r="A249" s="57" t="str">
        <f t="shared" si="152"/>
        <v>a</v>
      </c>
      <c r="B249" s="57" t="str">
        <f t="shared" si="153"/>
        <v>a</v>
      </c>
      <c r="C249" s="57" t="s">
        <v>16</v>
      </c>
      <c r="D249" s="67" t="s">
        <v>11</v>
      </c>
      <c r="E249" s="68" t="s">
        <v>36</v>
      </c>
      <c r="F249" s="69">
        <f>F273+F345+F465+F585+F609+F633+F657+F681+F705+F729+F753</f>
        <v>16371.661</v>
      </c>
      <c r="G249" s="69">
        <f t="shared" ref="G249:I249" si="154">G273+G345+G465+G585+G609+G633+G657+G681+G705+G729+G753</f>
        <v>14391.429999999998</v>
      </c>
      <c r="H249" s="69">
        <f t="shared" si="154"/>
        <v>3196.6499999999992</v>
      </c>
      <c r="I249" s="69">
        <f t="shared" si="154"/>
        <v>11194.779999999997</v>
      </c>
      <c r="J249" s="69">
        <f t="shared" ref="J249:U249" si="155">J273+J345+J465+J585+J609+J633+J657+J681+J705+J729+J753</f>
        <v>2821</v>
      </c>
      <c r="K249" s="69">
        <f t="shared" si="155"/>
        <v>2821</v>
      </c>
      <c r="L249" s="69">
        <f t="shared" si="155"/>
        <v>0</v>
      </c>
      <c r="M249" s="69">
        <f t="shared" si="155"/>
        <v>3355</v>
      </c>
      <c r="N249" s="69">
        <f t="shared" si="155"/>
        <v>3355</v>
      </c>
      <c r="O249" s="69">
        <f t="shared" si="155"/>
        <v>0</v>
      </c>
      <c r="P249" s="69">
        <f t="shared" si="155"/>
        <v>3405</v>
      </c>
      <c r="Q249" s="69">
        <f t="shared" si="155"/>
        <v>3405</v>
      </c>
      <c r="R249" s="69">
        <f t="shared" si="155"/>
        <v>0</v>
      </c>
      <c r="S249" s="69">
        <f t="shared" si="155"/>
        <v>4090</v>
      </c>
      <c r="T249" s="69">
        <f t="shared" si="155"/>
        <v>4090</v>
      </c>
      <c r="U249" s="69">
        <f t="shared" si="155"/>
        <v>0</v>
      </c>
      <c r="V249" s="90">
        <f>V273+V345+V465+V585+V633+V729</f>
        <v>89500</v>
      </c>
    </row>
    <row r="250" spans="1:22" s="11" customFormat="1" ht="12" hidden="1">
      <c r="A250" s="11" t="str">
        <f t="shared" si="152"/>
        <v>b</v>
      </c>
      <c r="B250" s="11" t="str">
        <f t="shared" si="153"/>
        <v>b</v>
      </c>
      <c r="D250" s="15"/>
      <c r="E250" s="16" t="s">
        <v>4</v>
      </c>
      <c r="F250" s="105">
        <f t="shared" ref="F250:I272" si="156">F274+F346+F466+F586+F610+F634+F658+F682+F706+F730+F754</f>
        <v>0</v>
      </c>
      <c r="G250" s="26">
        <f t="shared" si="156"/>
        <v>0</v>
      </c>
      <c r="H250" s="26">
        <f t="shared" si="156"/>
        <v>0</v>
      </c>
      <c r="I250" s="26">
        <f t="shared" si="156"/>
        <v>0</v>
      </c>
      <c r="J250" s="26">
        <f t="shared" ref="J250:U250" si="157">J274+J346+J466+J586+J610+J634+J658+J682+J706+J730+J754</f>
        <v>0</v>
      </c>
      <c r="K250" s="26">
        <f t="shared" si="157"/>
        <v>0</v>
      </c>
      <c r="L250" s="26">
        <f t="shared" si="157"/>
        <v>0</v>
      </c>
      <c r="M250" s="26">
        <f t="shared" si="157"/>
        <v>0</v>
      </c>
      <c r="N250" s="26">
        <f t="shared" si="157"/>
        <v>0</v>
      </c>
      <c r="O250" s="26">
        <f t="shared" si="157"/>
        <v>0</v>
      </c>
      <c r="P250" s="26">
        <f t="shared" si="157"/>
        <v>0</v>
      </c>
      <c r="Q250" s="26">
        <f t="shared" si="157"/>
        <v>0</v>
      </c>
      <c r="R250" s="26">
        <f t="shared" si="157"/>
        <v>0</v>
      </c>
      <c r="S250" s="26">
        <f t="shared" si="157"/>
        <v>0</v>
      </c>
      <c r="T250" s="26">
        <f t="shared" si="157"/>
        <v>0</v>
      </c>
      <c r="U250" s="26">
        <f t="shared" si="157"/>
        <v>0</v>
      </c>
    </row>
    <row r="251" spans="1:22" ht="15" customHeight="1">
      <c r="A251" s="57" t="str">
        <f t="shared" si="152"/>
        <v>a</v>
      </c>
      <c r="B251" s="57" t="str">
        <f t="shared" si="153"/>
        <v>a</v>
      </c>
      <c r="D251" s="58"/>
      <c r="E251" s="47" t="s">
        <v>0</v>
      </c>
      <c r="F251" s="44">
        <f t="shared" si="156"/>
        <v>2478.8449999999998</v>
      </c>
      <c r="G251" s="44">
        <f t="shared" si="156"/>
        <v>2448.6779999999999</v>
      </c>
      <c r="H251" s="44">
        <f t="shared" si="156"/>
        <v>2307.6779999999999</v>
      </c>
      <c r="I251" s="44">
        <f t="shared" si="156"/>
        <v>141</v>
      </c>
      <c r="J251" s="44">
        <f t="shared" ref="J251:U251" si="158">J275+J347+J467+J587+J611+J635+J659+J683+J707+J731+J755</f>
        <v>2089</v>
      </c>
      <c r="K251" s="44">
        <f t="shared" si="158"/>
        <v>2089</v>
      </c>
      <c r="L251" s="44">
        <f t="shared" si="158"/>
        <v>0</v>
      </c>
      <c r="M251" s="44">
        <f t="shared" si="158"/>
        <v>2160</v>
      </c>
      <c r="N251" s="44">
        <f t="shared" si="158"/>
        <v>2160</v>
      </c>
      <c r="O251" s="44">
        <f t="shared" si="158"/>
        <v>0</v>
      </c>
      <c r="P251" s="44">
        <f t="shared" si="158"/>
        <v>2160</v>
      </c>
      <c r="Q251" s="44">
        <f t="shared" si="158"/>
        <v>2160</v>
      </c>
      <c r="R251" s="44">
        <f t="shared" si="158"/>
        <v>0</v>
      </c>
      <c r="S251" s="44">
        <f t="shared" si="158"/>
        <v>2195</v>
      </c>
      <c r="T251" s="44">
        <f t="shared" si="158"/>
        <v>2195</v>
      </c>
      <c r="U251" s="44">
        <f t="shared" si="158"/>
        <v>0</v>
      </c>
    </row>
    <row r="252" spans="1:22" s="11" customFormat="1" ht="12" hidden="1">
      <c r="A252" s="11" t="str">
        <f t="shared" si="152"/>
        <v>b</v>
      </c>
      <c r="B252" s="11" t="str">
        <f t="shared" si="153"/>
        <v>b</v>
      </c>
      <c r="D252" s="15"/>
      <c r="E252" s="18" t="s">
        <v>101</v>
      </c>
      <c r="F252" s="43">
        <f t="shared" si="156"/>
        <v>0</v>
      </c>
      <c r="G252" s="24">
        <f t="shared" si="156"/>
        <v>0</v>
      </c>
      <c r="H252" s="24">
        <f t="shared" si="156"/>
        <v>0</v>
      </c>
      <c r="I252" s="24">
        <f t="shared" si="156"/>
        <v>0</v>
      </c>
      <c r="J252" s="24">
        <f t="shared" ref="J252:U252" si="159">J276+J348+J468+J588+J612+J636+J660+J684+J708+J732+J756</f>
        <v>0</v>
      </c>
      <c r="K252" s="24">
        <f t="shared" si="159"/>
        <v>0</v>
      </c>
      <c r="L252" s="24">
        <f t="shared" si="159"/>
        <v>0</v>
      </c>
      <c r="M252" s="24">
        <f t="shared" si="159"/>
        <v>0</v>
      </c>
      <c r="N252" s="24">
        <f t="shared" si="159"/>
        <v>0</v>
      </c>
      <c r="O252" s="24">
        <f t="shared" si="159"/>
        <v>0</v>
      </c>
      <c r="P252" s="24">
        <f t="shared" si="159"/>
        <v>0</v>
      </c>
      <c r="Q252" s="24">
        <f t="shared" si="159"/>
        <v>0</v>
      </c>
      <c r="R252" s="24">
        <f t="shared" si="159"/>
        <v>0</v>
      </c>
      <c r="S252" s="24">
        <f t="shared" si="159"/>
        <v>0</v>
      </c>
      <c r="T252" s="24">
        <f t="shared" si="159"/>
        <v>0</v>
      </c>
      <c r="U252" s="24">
        <f t="shared" si="159"/>
        <v>0</v>
      </c>
    </row>
    <row r="253" spans="1:22" s="5" customFormat="1" ht="12.75" hidden="1">
      <c r="A253" s="11" t="s">
        <v>92</v>
      </c>
      <c r="B253" s="11" t="s">
        <v>92</v>
      </c>
      <c r="D253" s="15"/>
      <c r="E253" s="19" t="s">
        <v>107</v>
      </c>
      <c r="F253" s="59">
        <f t="shared" si="156"/>
        <v>0</v>
      </c>
      <c r="G253" s="23">
        <f t="shared" si="156"/>
        <v>0</v>
      </c>
      <c r="H253" s="23">
        <f t="shared" si="156"/>
        <v>0</v>
      </c>
      <c r="I253" s="23">
        <f t="shared" si="156"/>
        <v>0</v>
      </c>
      <c r="J253" s="23">
        <f t="shared" ref="J253:U253" si="160">J277+J349+J469+J589+J613+J637+J661+J685+J709+J733+J757</f>
        <v>0</v>
      </c>
      <c r="K253" s="23">
        <f t="shared" si="160"/>
        <v>0</v>
      </c>
      <c r="L253" s="23">
        <f t="shared" si="160"/>
        <v>0</v>
      </c>
      <c r="M253" s="23">
        <f t="shared" si="160"/>
        <v>0</v>
      </c>
      <c r="N253" s="23">
        <f t="shared" si="160"/>
        <v>0</v>
      </c>
      <c r="O253" s="23">
        <f t="shared" si="160"/>
        <v>0</v>
      </c>
      <c r="P253" s="23">
        <f t="shared" si="160"/>
        <v>0</v>
      </c>
      <c r="Q253" s="23">
        <f t="shared" si="160"/>
        <v>0</v>
      </c>
      <c r="R253" s="23">
        <f t="shared" si="160"/>
        <v>0</v>
      </c>
      <c r="S253" s="23">
        <f t="shared" si="160"/>
        <v>0</v>
      </c>
      <c r="T253" s="23">
        <f t="shared" si="160"/>
        <v>0</v>
      </c>
      <c r="U253" s="23">
        <f t="shared" si="160"/>
        <v>0</v>
      </c>
    </row>
    <row r="254" spans="1:22" s="5" customFormat="1" ht="12.75" hidden="1">
      <c r="A254" s="11" t="s">
        <v>92</v>
      </c>
      <c r="B254" s="11" t="s">
        <v>92</v>
      </c>
      <c r="D254" s="15"/>
      <c r="E254" s="19" t="s">
        <v>106</v>
      </c>
      <c r="F254" s="59">
        <f t="shared" si="156"/>
        <v>0</v>
      </c>
      <c r="G254" s="23">
        <f t="shared" si="156"/>
        <v>0</v>
      </c>
      <c r="H254" s="23">
        <f t="shared" si="156"/>
        <v>0</v>
      </c>
      <c r="I254" s="23">
        <f t="shared" si="156"/>
        <v>0</v>
      </c>
      <c r="J254" s="23">
        <f t="shared" ref="J254:U254" si="161">J278+J350+J470+J590+J614+J638+J662+J686+J710+J734+J758</f>
        <v>0</v>
      </c>
      <c r="K254" s="23">
        <f t="shared" si="161"/>
        <v>0</v>
      </c>
      <c r="L254" s="23">
        <f t="shared" si="161"/>
        <v>0</v>
      </c>
      <c r="M254" s="23">
        <f t="shared" si="161"/>
        <v>0</v>
      </c>
      <c r="N254" s="23">
        <f t="shared" si="161"/>
        <v>0</v>
      </c>
      <c r="O254" s="23">
        <f t="shared" si="161"/>
        <v>0</v>
      </c>
      <c r="P254" s="23">
        <f t="shared" si="161"/>
        <v>0</v>
      </c>
      <c r="Q254" s="23">
        <f t="shared" si="161"/>
        <v>0</v>
      </c>
      <c r="R254" s="23">
        <f t="shared" si="161"/>
        <v>0</v>
      </c>
      <c r="S254" s="23">
        <f t="shared" si="161"/>
        <v>0</v>
      </c>
      <c r="T254" s="23">
        <f t="shared" si="161"/>
        <v>0</v>
      </c>
      <c r="U254" s="23">
        <f t="shared" si="161"/>
        <v>0</v>
      </c>
    </row>
    <row r="255" spans="1:22" s="5" customFormat="1" ht="12.75" hidden="1">
      <c r="A255" s="11" t="s">
        <v>92</v>
      </c>
      <c r="B255" s="11" t="s">
        <v>92</v>
      </c>
      <c r="D255" s="15"/>
      <c r="E255" s="19" t="s">
        <v>105</v>
      </c>
      <c r="F255" s="59">
        <f t="shared" si="156"/>
        <v>0</v>
      </c>
      <c r="G255" s="23">
        <f t="shared" si="156"/>
        <v>0</v>
      </c>
      <c r="H255" s="23">
        <f t="shared" si="156"/>
        <v>0</v>
      </c>
      <c r="I255" s="23">
        <f t="shared" si="156"/>
        <v>0</v>
      </c>
      <c r="J255" s="23">
        <f t="shared" ref="J255:U255" si="162">J279+J351+J471+J591+J615+J639+J663+J687+J711+J735+J759</f>
        <v>0</v>
      </c>
      <c r="K255" s="23">
        <f t="shared" si="162"/>
        <v>0</v>
      </c>
      <c r="L255" s="23">
        <f t="shared" si="162"/>
        <v>0</v>
      </c>
      <c r="M255" s="23">
        <f t="shared" si="162"/>
        <v>0</v>
      </c>
      <c r="N255" s="23">
        <f t="shared" si="162"/>
        <v>0</v>
      </c>
      <c r="O255" s="23">
        <f t="shared" si="162"/>
        <v>0</v>
      </c>
      <c r="P255" s="23">
        <f t="shared" si="162"/>
        <v>0</v>
      </c>
      <c r="Q255" s="23">
        <f t="shared" si="162"/>
        <v>0</v>
      </c>
      <c r="R255" s="23">
        <f t="shared" si="162"/>
        <v>0</v>
      </c>
      <c r="S255" s="23">
        <f t="shared" si="162"/>
        <v>0</v>
      </c>
      <c r="T255" s="23">
        <f t="shared" si="162"/>
        <v>0</v>
      </c>
      <c r="U255" s="23">
        <f t="shared" si="162"/>
        <v>0</v>
      </c>
    </row>
    <row r="256" spans="1:22" ht="15" customHeight="1">
      <c r="A256" s="57" t="str">
        <f>IF((F256+G256+J256)&gt;0,"a","b")</f>
        <v>a</v>
      </c>
      <c r="B256" s="57" t="s">
        <v>92</v>
      </c>
      <c r="D256" s="58"/>
      <c r="E256" s="49" t="s">
        <v>96</v>
      </c>
      <c r="F256" s="41">
        <f t="shared" si="156"/>
        <v>1668.096</v>
      </c>
      <c r="G256" s="41">
        <f t="shared" si="156"/>
        <v>1463.7890000000002</v>
      </c>
      <c r="H256" s="41">
        <f t="shared" si="156"/>
        <v>1322.7890000000002</v>
      </c>
      <c r="I256" s="41">
        <f t="shared" si="156"/>
        <v>141</v>
      </c>
      <c r="J256" s="41">
        <f t="shared" ref="J256:U256" si="163">J280+J352+J472+J592+J616+J640+J664+J688+J712+J736+J760</f>
        <v>1145</v>
      </c>
      <c r="K256" s="41">
        <f t="shared" si="163"/>
        <v>1145</v>
      </c>
      <c r="L256" s="41">
        <f t="shared" si="163"/>
        <v>0</v>
      </c>
      <c r="M256" s="41">
        <f t="shared" si="163"/>
        <v>1215</v>
      </c>
      <c r="N256" s="41">
        <f t="shared" si="163"/>
        <v>1215</v>
      </c>
      <c r="O256" s="41">
        <f t="shared" si="163"/>
        <v>0</v>
      </c>
      <c r="P256" s="41">
        <f t="shared" si="163"/>
        <v>1215</v>
      </c>
      <c r="Q256" s="41">
        <f t="shared" si="163"/>
        <v>1215</v>
      </c>
      <c r="R256" s="41">
        <f t="shared" si="163"/>
        <v>0</v>
      </c>
      <c r="S256" s="41">
        <f t="shared" si="163"/>
        <v>1245</v>
      </c>
      <c r="T256" s="41">
        <f t="shared" si="163"/>
        <v>1245</v>
      </c>
      <c r="U256" s="41">
        <f t="shared" si="163"/>
        <v>0</v>
      </c>
    </row>
    <row r="257" spans="1:21" s="5" customFormat="1" ht="24" hidden="1">
      <c r="A257" s="6" t="s">
        <v>92</v>
      </c>
      <c r="B257" s="11" t="s">
        <v>92</v>
      </c>
      <c r="D257" s="15"/>
      <c r="E257" s="19" t="s">
        <v>93</v>
      </c>
      <c r="F257" s="59">
        <f t="shared" si="156"/>
        <v>0</v>
      </c>
      <c r="G257" s="23">
        <f t="shared" si="156"/>
        <v>0</v>
      </c>
      <c r="H257" s="23">
        <f t="shared" si="156"/>
        <v>0</v>
      </c>
      <c r="I257" s="23">
        <f t="shared" si="156"/>
        <v>0</v>
      </c>
      <c r="J257" s="23">
        <f t="shared" ref="J257:U257" si="164">J281+J353+J473+J593+J617+J641+J665+J689+J713+J737+J761</f>
        <v>0</v>
      </c>
      <c r="K257" s="23">
        <f t="shared" si="164"/>
        <v>0</v>
      </c>
      <c r="L257" s="23">
        <f t="shared" si="164"/>
        <v>0</v>
      </c>
      <c r="M257" s="23">
        <f t="shared" si="164"/>
        <v>0</v>
      </c>
      <c r="N257" s="23">
        <f t="shared" si="164"/>
        <v>0</v>
      </c>
      <c r="O257" s="23">
        <f t="shared" si="164"/>
        <v>0</v>
      </c>
      <c r="P257" s="23">
        <f t="shared" si="164"/>
        <v>0</v>
      </c>
      <c r="Q257" s="23">
        <f t="shared" si="164"/>
        <v>0</v>
      </c>
      <c r="R257" s="23">
        <f t="shared" si="164"/>
        <v>0</v>
      </c>
      <c r="S257" s="23">
        <f t="shared" si="164"/>
        <v>0</v>
      </c>
      <c r="T257" s="23">
        <f t="shared" si="164"/>
        <v>0</v>
      </c>
      <c r="U257" s="23">
        <f t="shared" si="164"/>
        <v>0</v>
      </c>
    </row>
    <row r="258" spans="1:21" s="5" customFormat="1" ht="12.75" hidden="1">
      <c r="A258" s="6" t="s">
        <v>92</v>
      </c>
      <c r="B258" s="11" t="s">
        <v>92</v>
      </c>
      <c r="D258" s="15"/>
      <c r="E258" s="19" t="s">
        <v>7</v>
      </c>
      <c r="F258" s="59">
        <f t="shared" si="156"/>
        <v>0</v>
      </c>
      <c r="G258" s="23">
        <f t="shared" si="156"/>
        <v>0</v>
      </c>
      <c r="H258" s="23">
        <f t="shared" si="156"/>
        <v>0</v>
      </c>
      <c r="I258" s="23">
        <f t="shared" si="156"/>
        <v>0</v>
      </c>
      <c r="J258" s="23">
        <f t="shared" ref="J258:U258" si="165">J282+J354+J474+J594+J618+J642+J666+J690+J714+J738+J762</f>
        <v>0</v>
      </c>
      <c r="K258" s="23">
        <f t="shared" si="165"/>
        <v>0</v>
      </c>
      <c r="L258" s="23">
        <f t="shared" si="165"/>
        <v>0</v>
      </c>
      <c r="M258" s="23">
        <f t="shared" si="165"/>
        <v>0</v>
      </c>
      <c r="N258" s="23">
        <f t="shared" si="165"/>
        <v>0</v>
      </c>
      <c r="O258" s="23">
        <f t="shared" si="165"/>
        <v>0</v>
      </c>
      <c r="P258" s="23">
        <f t="shared" si="165"/>
        <v>0</v>
      </c>
      <c r="Q258" s="23">
        <f t="shared" si="165"/>
        <v>0</v>
      </c>
      <c r="R258" s="23">
        <f t="shared" si="165"/>
        <v>0</v>
      </c>
      <c r="S258" s="23">
        <f t="shared" si="165"/>
        <v>0</v>
      </c>
      <c r="T258" s="23">
        <f t="shared" si="165"/>
        <v>0</v>
      </c>
      <c r="U258" s="23">
        <f t="shared" si="165"/>
        <v>0</v>
      </c>
    </row>
    <row r="259" spans="1:21" s="5" customFormat="1" ht="12.75" hidden="1">
      <c r="A259" s="6" t="s">
        <v>92</v>
      </c>
      <c r="B259" s="11" t="s">
        <v>92</v>
      </c>
      <c r="D259" s="15"/>
      <c r="E259" s="19" t="s">
        <v>6</v>
      </c>
      <c r="F259" s="59">
        <f t="shared" si="156"/>
        <v>0</v>
      </c>
      <c r="G259" s="23">
        <f t="shared" si="156"/>
        <v>0</v>
      </c>
      <c r="H259" s="23">
        <f t="shared" si="156"/>
        <v>0</v>
      </c>
      <c r="I259" s="23">
        <f t="shared" si="156"/>
        <v>0</v>
      </c>
      <c r="J259" s="23">
        <f t="shared" ref="J259:U259" si="166">J283+J355+J475+J595+J619+J643+J667+J691+J715+J739+J763</f>
        <v>0</v>
      </c>
      <c r="K259" s="23">
        <f t="shared" si="166"/>
        <v>0</v>
      </c>
      <c r="L259" s="23">
        <f t="shared" si="166"/>
        <v>0</v>
      </c>
      <c r="M259" s="23">
        <f t="shared" si="166"/>
        <v>0</v>
      </c>
      <c r="N259" s="23">
        <f t="shared" si="166"/>
        <v>0</v>
      </c>
      <c r="O259" s="23">
        <f t="shared" si="166"/>
        <v>0</v>
      </c>
      <c r="P259" s="23">
        <f t="shared" si="166"/>
        <v>0</v>
      </c>
      <c r="Q259" s="23">
        <f t="shared" si="166"/>
        <v>0</v>
      </c>
      <c r="R259" s="23">
        <f t="shared" si="166"/>
        <v>0</v>
      </c>
      <c r="S259" s="23">
        <f t="shared" si="166"/>
        <v>0</v>
      </c>
      <c r="T259" s="23">
        <f t="shared" si="166"/>
        <v>0</v>
      </c>
      <c r="U259" s="23">
        <f t="shared" si="166"/>
        <v>0</v>
      </c>
    </row>
    <row r="260" spans="1:21" s="5" customFormat="1" ht="12.75" hidden="1">
      <c r="A260" s="6" t="s">
        <v>92</v>
      </c>
      <c r="B260" s="11" t="s">
        <v>92</v>
      </c>
      <c r="D260" s="15"/>
      <c r="E260" s="19" t="s">
        <v>94</v>
      </c>
      <c r="F260" s="59">
        <f t="shared" si="156"/>
        <v>0</v>
      </c>
      <c r="G260" s="23">
        <f t="shared" si="156"/>
        <v>0</v>
      </c>
      <c r="H260" s="23">
        <f t="shared" si="156"/>
        <v>0</v>
      </c>
      <c r="I260" s="23">
        <f t="shared" si="156"/>
        <v>0</v>
      </c>
      <c r="J260" s="23">
        <f t="shared" ref="J260:U260" si="167">J284+J356+J476+J596+J620+J644+J668+J692+J716+J740+J764</f>
        <v>0</v>
      </c>
      <c r="K260" s="23">
        <f t="shared" si="167"/>
        <v>0</v>
      </c>
      <c r="L260" s="23">
        <f t="shared" si="167"/>
        <v>0</v>
      </c>
      <c r="M260" s="23">
        <f t="shared" si="167"/>
        <v>0</v>
      </c>
      <c r="N260" s="23">
        <f t="shared" si="167"/>
        <v>0</v>
      </c>
      <c r="O260" s="23">
        <f t="shared" si="167"/>
        <v>0</v>
      </c>
      <c r="P260" s="23">
        <f t="shared" si="167"/>
        <v>0</v>
      </c>
      <c r="Q260" s="23">
        <f t="shared" si="167"/>
        <v>0</v>
      </c>
      <c r="R260" s="23">
        <f t="shared" si="167"/>
        <v>0</v>
      </c>
      <c r="S260" s="23">
        <f t="shared" si="167"/>
        <v>0</v>
      </c>
      <c r="T260" s="23">
        <f t="shared" si="167"/>
        <v>0</v>
      </c>
      <c r="U260" s="23">
        <f t="shared" si="167"/>
        <v>0</v>
      </c>
    </row>
    <row r="261" spans="1:21" s="5" customFormat="1" ht="12.75" hidden="1">
      <c r="A261" s="6" t="s">
        <v>92</v>
      </c>
      <c r="B261" s="11" t="s">
        <v>92</v>
      </c>
      <c r="D261" s="15"/>
      <c r="E261" s="19" t="s">
        <v>5</v>
      </c>
      <c r="F261" s="59">
        <f t="shared" si="156"/>
        <v>0</v>
      </c>
      <c r="G261" s="23">
        <f t="shared" si="156"/>
        <v>0</v>
      </c>
      <c r="H261" s="23">
        <f t="shared" si="156"/>
        <v>0</v>
      </c>
      <c r="I261" s="23">
        <f t="shared" si="156"/>
        <v>0</v>
      </c>
      <c r="J261" s="23">
        <f t="shared" ref="J261:U261" si="168">J285+J357+J477+J597+J621+J645+J669+J693+J717+J741+J765</f>
        <v>0</v>
      </c>
      <c r="K261" s="23">
        <f t="shared" si="168"/>
        <v>0</v>
      </c>
      <c r="L261" s="23">
        <f t="shared" si="168"/>
        <v>0</v>
      </c>
      <c r="M261" s="23">
        <f t="shared" si="168"/>
        <v>0</v>
      </c>
      <c r="N261" s="23">
        <f t="shared" si="168"/>
        <v>0</v>
      </c>
      <c r="O261" s="23">
        <f t="shared" si="168"/>
        <v>0</v>
      </c>
      <c r="P261" s="23">
        <f t="shared" si="168"/>
        <v>0</v>
      </c>
      <c r="Q261" s="23">
        <f t="shared" si="168"/>
        <v>0</v>
      </c>
      <c r="R261" s="23">
        <f t="shared" si="168"/>
        <v>0</v>
      </c>
      <c r="S261" s="23">
        <f t="shared" si="168"/>
        <v>0</v>
      </c>
      <c r="T261" s="23">
        <f t="shared" si="168"/>
        <v>0</v>
      </c>
      <c r="U261" s="23">
        <f t="shared" si="168"/>
        <v>0</v>
      </c>
    </row>
    <row r="262" spans="1:21" s="5" customFormat="1" ht="24" hidden="1">
      <c r="A262" s="6" t="s">
        <v>92</v>
      </c>
      <c r="B262" s="11" t="s">
        <v>92</v>
      </c>
      <c r="D262" s="15"/>
      <c r="E262" s="19" t="s">
        <v>108</v>
      </c>
      <c r="F262" s="59">
        <f t="shared" si="156"/>
        <v>0</v>
      </c>
      <c r="G262" s="23">
        <f t="shared" si="156"/>
        <v>0</v>
      </c>
      <c r="H262" s="23">
        <f t="shared" si="156"/>
        <v>0</v>
      </c>
      <c r="I262" s="23">
        <f t="shared" si="156"/>
        <v>0</v>
      </c>
      <c r="J262" s="23">
        <f t="shared" ref="J262:U262" si="169">J286+J358+J478+J598+J622+J646+J670+J694+J718+J742+J766</f>
        <v>0</v>
      </c>
      <c r="K262" s="23">
        <f t="shared" si="169"/>
        <v>0</v>
      </c>
      <c r="L262" s="23">
        <f t="shared" si="169"/>
        <v>0</v>
      </c>
      <c r="M262" s="23">
        <f t="shared" si="169"/>
        <v>0</v>
      </c>
      <c r="N262" s="23">
        <f t="shared" si="169"/>
        <v>0</v>
      </c>
      <c r="O262" s="23">
        <f t="shared" si="169"/>
        <v>0</v>
      </c>
      <c r="P262" s="23">
        <f t="shared" si="169"/>
        <v>0</v>
      </c>
      <c r="Q262" s="23">
        <f t="shared" si="169"/>
        <v>0</v>
      </c>
      <c r="R262" s="23">
        <f t="shared" si="169"/>
        <v>0</v>
      </c>
      <c r="S262" s="23">
        <f t="shared" si="169"/>
        <v>0</v>
      </c>
      <c r="T262" s="23">
        <f t="shared" si="169"/>
        <v>0</v>
      </c>
      <c r="U262" s="23">
        <f t="shared" si="169"/>
        <v>0</v>
      </c>
    </row>
    <row r="263" spans="1:21" s="5" customFormat="1" ht="24" hidden="1">
      <c r="A263" s="6" t="s">
        <v>92</v>
      </c>
      <c r="B263" s="11" t="s">
        <v>92</v>
      </c>
      <c r="D263" s="15"/>
      <c r="E263" s="19" t="s">
        <v>111</v>
      </c>
      <c r="F263" s="59">
        <f t="shared" si="156"/>
        <v>0</v>
      </c>
      <c r="G263" s="23">
        <f t="shared" si="156"/>
        <v>0</v>
      </c>
      <c r="H263" s="23">
        <f t="shared" si="156"/>
        <v>0</v>
      </c>
      <c r="I263" s="23">
        <f t="shared" si="156"/>
        <v>0</v>
      </c>
      <c r="J263" s="23">
        <f t="shared" ref="J263:U263" si="170">J287+J359+J479+J599+J623+J647+J671+J695+J719+J743+J767</f>
        <v>0</v>
      </c>
      <c r="K263" s="23">
        <f t="shared" si="170"/>
        <v>0</v>
      </c>
      <c r="L263" s="23">
        <f t="shared" si="170"/>
        <v>0</v>
      </c>
      <c r="M263" s="23">
        <f t="shared" si="170"/>
        <v>0</v>
      </c>
      <c r="N263" s="23">
        <f t="shared" si="170"/>
        <v>0</v>
      </c>
      <c r="O263" s="23">
        <f t="shared" si="170"/>
        <v>0</v>
      </c>
      <c r="P263" s="23">
        <f t="shared" si="170"/>
        <v>0</v>
      </c>
      <c r="Q263" s="23">
        <f t="shared" si="170"/>
        <v>0</v>
      </c>
      <c r="R263" s="23">
        <f t="shared" si="170"/>
        <v>0</v>
      </c>
      <c r="S263" s="23">
        <f t="shared" si="170"/>
        <v>0</v>
      </c>
      <c r="T263" s="23">
        <f t="shared" si="170"/>
        <v>0</v>
      </c>
      <c r="U263" s="23">
        <f t="shared" si="170"/>
        <v>0</v>
      </c>
    </row>
    <row r="264" spans="1:21" s="5" customFormat="1" ht="24" hidden="1">
      <c r="A264" s="6" t="s">
        <v>92</v>
      </c>
      <c r="B264" s="11" t="s">
        <v>92</v>
      </c>
      <c r="D264" s="15"/>
      <c r="E264" s="19" t="s">
        <v>95</v>
      </c>
      <c r="F264" s="59">
        <f t="shared" si="156"/>
        <v>1668.096</v>
      </c>
      <c r="G264" s="23">
        <f t="shared" si="156"/>
        <v>1463.7890000000002</v>
      </c>
      <c r="H264" s="23">
        <f t="shared" si="156"/>
        <v>1322.7890000000002</v>
      </c>
      <c r="I264" s="23">
        <f t="shared" si="156"/>
        <v>141</v>
      </c>
      <c r="J264" s="23">
        <f t="shared" ref="J264:U264" si="171">J288+J360+J480+J600+J624+J648+J672+J696+J720+J744+J768</f>
        <v>1145</v>
      </c>
      <c r="K264" s="23">
        <f t="shared" si="171"/>
        <v>1145</v>
      </c>
      <c r="L264" s="23">
        <f t="shared" si="171"/>
        <v>0</v>
      </c>
      <c r="M264" s="23">
        <f t="shared" si="171"/>
        <v>1215</v>
      </c>
      <c r="N264" s="23">
        <f t="shared" si="171"/>
        <v>1215</v>
      </c>
      <c r="O264" s="23">
        <f t="shared" si="171"/>
        <v>0</v>
      </c>
      <c r="P264" s="23">
        <f t="shared" si="171"/>
        <v>1215</v>
      </c>
      <c r="Q264" s="23">
        <f t="shared" si="171"/>
        <v>1215</v>
      </c>
      <c r="R264" s="23">
        <f t="shared" si="171"/>
        <v>0</v>
      </c>
      <c r="S264" s="23">
        <f t="shared" si="171"/>
        <v>1245</v>
      </c>
      <c r="T264" s="23">
        <f t="shared" si="171"/>
        <v>1245</v>
      </c>
      <c r="U264" s="23">
        <f t="shared" si="171"/>
        <v>0</v>
      </c>
    </row>
    <row r="265" spans="1:21" s="11" customFormat="1" ht="12" hidden="1">
      <c r="A265" s="11" t="str">
        <f t="shared" ref="A265:A276" si="172">IF((F265+G265+J265)&gt;0,"a","b")</f>
        <v>b</v>
      </c>
      <c r="B265" s="11" t="s">
        <v>92</v>
      </c>
      <c r="D265" s="15"/>
      <c r="E265" s="18" t="s">
        <v>109</v>
      </c>
      <c r="F265" s="43">
        <f t="shared" si="156"/>
        <v>0</v>
      </c>
      <c r="G265" s="24">
        <f t="shared" si="156"/>
        <v>0</v>
      </c>
      <c r="H265" s="24">
        <f t="shared" si="156"/>
        <v>0</v>
      </c>
      <c r="I265" s="24">
        <f t="shared" si="156"/>
        <v>0</v>
      </c>
      <c r="J265" s="24">
        <f t="shared" ref="J265:U265" si="173">J289+J361+J481+J601+J625+J649+J673+J697+J721+J745+J769</f>
        <v>0</v>
      </c>
      <c r="K265" s="24">
        <f t="shared" si="173"/>
        <v>0</v>
      </c>
      <c r="L265" s="24">
        <f t="shared" si="173"/>
        <v>0</v>
      </c>
      <c r="M265" s="24">
        <f t="shared" si="173"/>
        <v>0</v>
      </c>
      <c r="N265" s="24">
        <f t="shared" si="173"/>
        <v>0</v>
      </c>
      <c r="O265" s="24">
        <f t="shared" si="173"/>
        <v>0</v>
      </c>
      <c r="P265" s="24">
        <f t="shared" si="173"/>
        <v>0</v>
      </c>
      <c r="Q265" s="24">
        <f t="shared" si="173"/>
        <v>0</v>
      </c>
      <c r="R265" s="24">
        <f t="shared" si="173"/>
        <v>0</v>
      </c>
      <c r="S265" s="24">
        <f t="shared" si="173"/>
        <v>0</v>
      </c>
      <c r="T265" s="24">
        <f t="shared" si="173"/>
        <v>0</v>
      </c>
      <c r="U265" s="24">
        <f t="shared" si="173"/>
        <v>0</v>
      </c>
    </row>
    <row r="266" spans="1:21" ht="15" customHeight="1">
      <c r="A266" s="57" t="str">
        <f t="shared" si="172"/>
        <v>a</v>
      </c>
      <c r="B266" s="57" t="s">
        <v>92</v>
      </c>
      <c r="D266" s="58"/>
      <c r="E266" s="49" t="s">
        <v>97</v>
      </c>
      <c r="F266" s="41">
        <f t="shared" si="156"/>
        <v>755.5329999999999</v>
      </c>
      <c r="G266" s="41">
        <f t="shared" si="156"/>
        <v>979.25</v>
      </c>
      <c r="H266" s="41">
        <f t="shared" si="156"/>
        <v>979.25</v>
      </c>
      <c r="I266" s="41">
        <f t="shared" si="156"/>
        <v>0</v>
      </c>
      <c r="J266" s="41">
        <f t="shared" ref="J266:U266" si="174">J290+J362+J482+J602+J626+J650+J674+J698+J722+J746+J770</f>
        <v>939</v>
      </c>
      <c r="K266" s="41">
        <f t="shared" si="174"/>
        <v>939</v>
      </c>
      <c r="L266" s="41">
        <f t="shared" si="174"/>
        <v>0</v>
      </c>
      <c r="M266" s="41">
        <f t="shared" si="174"/>
        <v>945</v>
      </c>
      <c r="N266" s="41">
        <f t="shared" si="174"/>
        <v>945</v>
      </c>
      <c r="O266" s="41">
        <f t="shared" si="174"/>
        <v>0</v>
      </c>
      <c r="P266" s="41">
        <f t="shared" si="174"/>
        <v>945</v>
      </c>
      <c r="Q266" s="41">
        <f t="shared" si="174"/>
        <v>945</v>
      </c>
      <c r="R266" s="41">
        <f t="shared" si="174"/>
        <v>0</v>
      </c>
      <c r="S266" s="41">
        <f t="shared" si="174"/>
        <v>950</v>
      </c>
      <c r="T266" s="41">
        <f t="shared" si="174"/>
        <v>950</v>
      </c>
      <c r="U266" s="41">
        <f t="shared" si="174"/>
        <v>0</v>
      </c>
    </row>
    <row r="267" spans="1:21" s="5" customFormat="1" ht="12.75" hidden="1">
      <c r="A267" s="5" t="str">
        <f t="shared" si="172"/>
        <v>b</v>
      </c>
      <c r="B267" s="11" t="s">
        <v>92</v>
      </c>
      <c r="D267" s="15"/>
      <c r="E267" s="18" t="s">
        <v>98</v>
      </c>
      <c r="F267" s="43">
        <f t="shared" si="156"/>
        <v>0</v>
      </c>
      <c r="G267" s="24">
        <f t="shared" si="156"/>
        <v>0</v>
      </c>
      <c r="H267" s="24">
        <f t="shared" si="156"/>
        <v>0</v>
      </c>
      <c r="I267" s="24">
        <f t="shared" si="156"/>
        <v>0</v>
      </c>
      <c r="J267" s="24">
        <f t="shared" ref="J267:U267" si="175">J291+J363+J483+J603+J627+J651+J675+J699+J723+J747+J771</f>
        <v>0</v>
      </c>
      <c r="K267" s="24">
        <f t="shared" si="175"/>
        <v>0</v>
      </c>
      <c r="L267" s="24">
        <f t="shared" si="175"/>
        <v>0</v>
      </c>
      <c r="M267" s="24">
        <f t="shared" si="175"/>
        <v>0</v>
      </c>
      <c r="N267" s="24">
        <f t="shared" si="175"/>
        <v>0</v>
      </c>
      <c r="O267" s="24">
        <f t="shared" si="175"/>
        <v>0</v>
      </c>
      <c r="P267" s="24">
        <f t="shared" si="175"/>
        <v>0</v>
      </c>
      <c r="Q267" s="24">
        <f t="shared" si="175"/>
        <v>0</v>
      </c>
      <c r="R267" s="24">
        <f t="shared" si="175"/>
        <v>0</v>
      </c>
      <c r="S267" s="24">
        <f t="shared" si="175"/>
        <v>0</v>
      </c>
      <c r="T267" s="24">
        <f t="shared" si="175"/>
        <v>0</v>
      </c>
      <c r="U267" s="24">
        <f t="shared" si="175"/>
        <v>0</v>
      </c>
    </row>
    <row r="268" spans="1:21" s="11" customFormat="1" ht="12" hidden="1">
      <c r="A268" s="11" t="str">
        <f t="shared" si="172"/>
        <v>b</v>
      </c>
      <c r="B268" s="11" t="s">
        <v>92</v>
      </c>
      <c r="D268" s="15"/>
      <c r="E268" s="18" t="s">
        <v>99</v>
      </c>
      <c r="F268" s="43">
        <f t="shared" si="156"/>
        <v>0</v>
      </c>
      <c r="G268" s="24">
        <f t="shared" si="156"/>
        <v>0</v>
      </c>
      <c r="H268" s="24">
        <f t="shared" si="156"/>
        <v>0</v>
      </c>
      <c r="I268" s="24">
        <f t="shared" si="156"/>
        <v>0</v>
      </c>
      <c r="J268" s="24">
        <f t="shared" ref="J268:U268" si="176">J292+J364+J484+J604+J628+J652+J676+J700+J724+J748+J772</f>
        <v>0</v>
      </c>
      <c r="K268" s="24">
        <f t="shared" si="176"/>
        <v>0</v>
      </c>
      <c r="L268" s="24">
        <f t="shared" si="176"/>
        <v>0</v>
      </c>
      <c r="M268" s="24">
        <f t="shared" si="176"/>
        <v>0</v>
      </c>
      <c r="N268" s="24">
        <f t="shared" si="176"/>
        <v>0</v>
      </c>
      <c r="O268" s="24">
        <f t="shared" si="176"/>
        <v>0</v>
      </c>
      <c r="P268" s="24">
        <f t="shared" si="176"/>
        <v>0</v>
      </c>
      <c r="Q268" s="24">
        <f t="shared" si="176"/>
        <v>0</v>
      </c>
      <c r="R268" s="24">
        <f t="shared" si="176"/>
        <v>0</v>
      </c>
      <c r="S268" s="24">
        <f t="shared" si="176"/>
        <v>0</v>
      </c>
      <c r="T268" s="24">
        <f t="shared" si="176"/>
        <v>0</v>
      </c>
      <c r="U268" s="24">
        <f t="shared" si="176"/>
        <v>0</v>
      </c>
    </row>
    <row r="269" spans="1:21" ht="15" customHeight="1">
      <c r="A269" s="57" t="str">
        <f t="shared" si="172"/>
        <v>a</v>
      </c>
      <c r="B269" s="57" t="s">
        <v>92</v>
      </c>
      <c r="D269" s="58"/>
      <c r="E269" s="49" t="s">
        <v>100</v>
      </c>
      <c r="F269" s="41">
        <f t="shared" si="156"/>
        <v>55.216000000000001</v>
      </c>
      <c r="G269" s="41">
        <f t="shared" si="156"/>
        <v>5.6390000000000002</v>
      </c>
      <c r="H269" s="41">
        <f t="shared" si="156"/>
        <v>5.6390000000000002</v>
      </c>
      <c r="I269" s="41">
        <f t="shared" si="156"/>
        <v>0</v>
      </c>
      <c r="J269" s="41">
        <f t="shared" ref="J269:U269" si="177">J293+J365+J485+J605+J629+J653+J677+J701+J725+J749+J773</f>
        <v>5</v>
      </c>
      <c r="K269" s="41">
        <f t="shared" si="177"/>
        <v>5</v>
      </c>
      <c r="L269" s="41">
        <f t="shared" si="177"/>
        <v>0</v>
      </c>
      <c r="M269" s="41">
        <f t="shared" si="177"/>
        <v>0</v>
      </c>
      <c r="N269" s="41">
        <f t="shared" si="177"/>
        <v>0</v>
      </c>
      <c r="O269" s="41">
        <f t="shared" si="177"/>
        <v>0</v>
      </c>
      <c r="P269" s="41">
        <f t="shared" si="177"/>
        <v>0</v>
      </c>
      <c r="Q269" s="41">
        <f t="shared" si="177"/>
        <v>0</v>
      </c>
      <c r="R269" s="41">
        <f t="shared" si="177"/>
        <v>0</v>
      </c>
      <c r="S269" s="41">
        <f t="shared" si="177"/>
        <v>0</v>
      </c>
      <c r="T269" s="41">
        <f t="shared" si="177"/>
        <v>0</v>
      </c>
      <c r="U269" s="41">
        <f t="shared" si="177"/>
        <v>0</v>
      </c>
    </row>
    <row r="270" spans="1:21" ht="15" customHeight="1" thickBot="1">
      <c r="A270" s="57" t="str">
        <f t="shared" si="172"/>
        <v>a</v>
      </c>
      <c r="B270" s="57" t="str">
        <f t="shared" ref="B270:B276" si="178">IF((F270+G270+J270)&gt;0,"a","b")</f>
        <v>a</v>
      </c>
      <c r="D270" s="58"/>
      <c r="E270" s="47" t="s">
        <v>1</v>
      </c>
      <c r="F270" s="44">
        <f t="shared" si="156"/>
        <v>13892.815999999999</v>
      </c>
      <c r="G270" s="44">
        <f t="shared" si="156"/>
        <v>11942.751999999999</v>
      </c>
      <c r="H270" s="44">
        <f t="shared" si="156"/>
        <v>888.97199999999998</v>
      </c>
      <c r="I270" s="44">
        <f t="shared" si="156"/>
        <v>11053.779999999997</v>
      </c>
      <c r="J270" s="44">
        <f t="shared" ref="J270:U270" si="179">J294+J366+J486+J606+J630+J654+J678+J702+J726+J750+J774</f>
        <v>732</v>
      </c>
      <c r="K270" s="44">
        <f t="shared" si="179"/>
        <v>732</v>
      </c>
      <c r="L270" s="44">
        <f t="shared" si="179"/>
        <v>0</v>
      </c>
      <c r="M270" s="44">
        <f t="shared" si="179"/>
        <v>1195</v>
      </c>
      <c r="N270" s="44">
        <f t="shared" si="179"/>
        <v>1195</v>
      </c>
      <c r="O270" s="44">
        <f t="shared" si="179"/>
        <v>0</v>
      </c>
      <c r="P270" s="44">
        <f t="shared" si="179"/>
        <v>1245</v>
      </c>
      <c r="Q270" s="44">
        <f t="shared" si="179"/>
        <v>1245</v>
      </c>
      <c r="R270" s="44">
        <f t="shared" si="179"/>
        <v>0</v>
      </c>
      <c r="S270" s="44">
        <f t="shared" si="179"/>
        <v>1895</v>
      </c>
      <c r="T270" s="44">
        <f t="shared" si="179"/>
        <v>1895</v>
      </c>
      <c r="U270" s="44">
        <f t="shared" si="179"/>
        <v>0</v>
      </c>
    </row>
    <row r="271" spans="1:21" s="11" customFormat="1" ht="12.75" hidden="1" thickBot="1">
      <c r="A271" s="11" t="str">
        <f t="shared" si="172"/>
        <v>b</v>
      </c>
      <c r="B271" s="11" t="str">
        <f t="shared" si="178"/>
        <v>b</v>
      </c>
      <c r="D271" s="15"/>
      <c r="E271" s="17" t="s">
        <v>110</v>
      </c>
      <c r="F271" s="42">
        <f t="shared" si="156"/>
        <v>0</v>
      </c>
      <c r="G271" s="25">
        <f t="shared" si="156"/>
        <v>0</v>
      </c>
      <c r="H271" s="25">
        <f t="shared" si="156"/>
        <v>0</v>
      </c>
      <c r="I271" s="25">
        <f t="shared" si="156"/>
        <v>0</v>
      </c>
      <c r="J271" s="25">
        <f t="shared" ref="J271:U271" si="180">J295+J367+J487+J607+J631+J655+J679+J703+J727+J751+J775</f>
        <v>0</v>
      </c>
      <c r="K271" s="25">
        <f t="shared" si="180"/>
        <v>0</v>
      </c>
      <c r="L271" s="25">
        <f t="shared" si="180"/>
        <v>0</v>
      </c>
      <c r="M271" s="25">
        <f t="shared" si="180"/>
        <v>0</v>
      </c>
      <c r="N271" s="25">
        <f t="shared" si="180"/>
        <v>0</v>
      </c>
      <c r="O271" s="25">
        <f t="shared" si="180"/>
        <v>0</v>
      </c>
      <c r="P271" s="25">
        <f t="shared" si="180"/>
        <v>0</v>
      </c>
      <c r="Q271" s="25">
        <f t="shared" si="180"/>
        <v>0</v>
      </c>
      <c r="R271" s="25">
        <f t="shared" si="180"/>
        <v>0</v>
      </c>
      <c r="S271" s="25">
        <f t="shared" si="180"/>
        <v>0</v>
      </c>
      <c r="T271" s="25">
        <f t="shared" si="180"/>
        <v>0</v>
      </c>
      <c r="U271" s="25">
        <f t="shared" si="180"/>
        <v>0</v>
      </c>
    </row>
    <row r="272" spans="1:21" s="11" customFormat="1" ht="12.75" hidden="1" thickBot="1">
      <c r="A272" s="11" t="str">
        <f t="shared" si="172"/>
        <v>b</v>
      </c>
      <c r="B272" s="11" t="str">
        <f t="shared" si="178"/>
        <v>b</v>
      </c>
      <c r="D272" s="15"/>
      <c r="E272" s="17" t="s">
        <v>18</v>
      </c>
      <c r="F272" s="42">
        <f t="shared" si="156"/>
        <v>0</v>
      </c>
      <c r="G272" s="25">
        <f t="shared" si="156"/>
        <v>0</v>
      </c>
      <c r="H272" s="25">
        <f t="shared" si="156"/>
        <v>0</v>
      </c>
      <c r="I272" s="25">
        <f t="shared" si="156"/>
        <v>0</v>
      </c>
      <c r="J272" s="25">
        <f t="shared" ref="J272:U272" si="181">J296+J368+J488+J608+J632+J656+J680+J704+J728+J752+J776</f>
        <v>0</v>
      </c>
      <c r="K272" s="25">
        <f t="shared" si="181"/>
        <v>0</v>
      </c>
      <c r="L272" s="25">
        <f t="shared" si="181"/>
        <v>0</v>
      </c>
      <c r="M272" s="25">
        <f t="shared" si="181"/>
        <v>0</v>
      </c>
      <c r="N272" s="25">
        <f t="shared" si="181"/>
        <v>0</v>
      </c>
      <c r="O272" s="25">
        <f t="shared" si="181"/>
        <v>0</v>
      </c>
      <c r="P272" s="25">
        <f t="shared" si="181"/>
        <v>0</v>
      </c>
      <c r="Q272" s="25">
        <f t="shared" si="181"/>
        <v>0</v>
      </c>
      <c r="R272" s="25">
        <f t="shared" si="181"/>
        <v>0</v>
      </c>
      <c r="S272" s="25">
        <f t="shared" si="181"/>
        <v>0</v>
      </c>
      <c r="T272" s="25">
        <f t="shared" si="181"/>
        <v>0</v>
      </c>
      <c r="U272" s="25">
        <f t="shared" si="181"/>
        <v>0</v>
      </c>
    </row>
    <row r="273" spans="1:22" ht="22.5" customHeight="1" thickBot="1">
      <c r="A273" s="57" t="str">
        <f t="shared" si="172"/>
        <v>a</v>
      </c>
      <c r="B273" s="57" t="str">
        <f t="shared" si="178"/>
        <v>a</v>
      </c>
      <c r="C273" s="57" t="s">
        <v>16</v>
      </c>
      <c r="D273" s="67" t="s">
        <v>19</v>
      </c>
      <c r="E273" s="68" t="s">
        <v>37</v>
      </c>
      <c r="F273" s="69">
        <f>F275+F294+F295+F296</f>
        <v>7702.6390000000001</v>
      </c>
      <c r="G273" s="69">
        <f>G297+G321</f>
        <v>6618.45</v>
      </c>
      <c r="H273" s="69">
        <f>H297+H321</f>
        <v>828.12900000000002</v>
      </c>
      <c r="I273" s="70">
        <f>I297+I321</f>
        <v>5790.3209999999999</v>
      </c>
      <c r="J273" s="69">
        <f>J297+J321</f>
        <v>540</v>
      </c>
      <c r="K273" s="69">
        <f t="shared" ref="J273:M282" si="182">K297+K321</f>
        <v>540</v>
      </c>
      <c r="L273" s="70">
        <f t="shared" si="182"/>
        <v>0</v>
      </c>
      <c r="M273" s="69">
        <f t="shared" si="182"/>
        <v>900</v>
      </c>
      <c r="N273" s="69">
        <f t="shared" ref="N273:U273" si="183">N297+N321</f>
        <v>900</v>
      </c>
      <c r="O273" s="70">
        <f t="shared" si="183"/>
        <v>0</v>
      </c>
      <c r="P273" s="69">
        <f t="shared" si="183"/>
        <v>950</v>
      </c>
      <c r="Q273" s="69">
        <f t="shared" si="183"/>
        <v>950</v>
      </c>
      <c r="R273" s="70">
        <f t="shared" si="183"/>
        <v>0</v>
      </c>
      <c r="S273" s="69">
        <f t="shared" si="183"/>
        <v>1100</v>
      </c>
      <c r="T273" s="69">
        <f t="shared" si="183"/>
        <v>1100</v>
      </c>
      <c r="U273" s="70">
        <f t="shared" si="183"/>
        <v>0</v>
      </c>
      <c r="V273" s="57">
        <f>V297+V321</f>
        <v>-104400</v>
      </c>
    </row>
    <row r="274" spans="1:22" s="2" customFormat="1" ht="15.75" hidden="1" customHeight="1">
      <c r="A274" s="2" t="str">
        <f t="shared" si="172"/>
        <v>b</v>
      </c>
      <c r="B274" s="2" t="str">
        <f t="shared" si="178"/>
        <v>b</v>
      </c>
      <c r="D274" s="15"/>
      <c r="E274" s="16" t="s">
        <v>4</v>
      </c>
      <c r="F274" s="105"/>
      <c r="G274" s="26">
        <f t="shared" ref="G274:I296" si="184">G298+G322</f>
        <v>0</v>
      </c>
      <c r="H274" s="26">
        <f t="shared" si="184"/>
        <v>0</v>
      </c>
      <c r="I274" s="34">
        <f t="shared" si="184"/>
        <v>0</v>
      </c>
      <c r="J274" s="26">
        <f t="shared" si="182"/>
        <v>0</v>
      </c>
      <c r="K274" s="26">
        <f t="shared" si="182"/>
        <v>0</v>
      </c>
      <c r="L274" s="34">
        <f t="shared" si="182"/>
        <v>0</v>
      </c>
      <c r="M274" s="26">
        <f t="shared" ref="M274:U274" si="185">M298+M322</f>
        <v>0</v>
      </c>
      <c r="N274" s="26">
        <f t="shared" si="185"/>
        <v>0</v>
      </c>
      <c r="O274" s="34">
        <f t="shared" si="185"/>
        <v>0</v>
      </c>
      <c r="P274" s="26">
        <f t="shared" si="185"/>
        <v>0</v>
      </c>
      <c r="Q274" s="26">
        <f t="shared" si="185"/>
        <v>0</v>
      </c>
      <c r="R274" s="34">
        <f t="shared" si="185"/>
        <v>0</v>
      </c>
      <c r="S274" s="26">
        <f t="shared" si="185"/>
        <v>0</v>
      </c>
      <c r="T274" s="26">
        <f t="shared" si="185"/>
        <v>0</v>
      </c>
      <c r="U274" s="34">
        <f t="shared" si="185"/>
        <v>0</v>
      </c>
    </row>
    <row r="275" spans="1:22" ht="15" customHeight="1">
      <c r="A275" s="57" t="str">
        <f t="shared" si="172"/>
        <v>a</v>
      </c>
      <c r="B275" s="57" t="str">
        <f t="shared" si="178"/>
        <v>a</v>
      </c>
      <c r="D275" s="58"/>
      <c r="E275" s="47" t="s">
        <v>0</v>
      </c>
      <c r="F275" s="44">
        <f>F276+F280+F289+F290+F291+F292+F293</f>
        <v>668.53199999999993</v>
      </c>
      <c r="G275" s="44">
        <f t="shared" si="184"/>
        <v>608.69100000000003</v>
      </c>
      <c r="H275" s="44">
        <f t="shared" si="184"/>
        <v>608.69100000000003</v>
      </c>
      <c r="I275" s="76">
        <f t="shared" si="184"/>
        <v>0</v>
      </c>
      <c r="J275" s="44">
        <f t="shared" si="182"/>
        <v>290</v>
      </c>
      <c r="K275" s="44">
        <f t="shared" si="182"/>
        <v>290</v>
      </c>
      <c r="L275" s="76">
        <f t="shared" si="182"/>
        <v>0</v>
      </c>
      <c r="M275" s="44">
        <f t="shared" ref="M275:U275" si="186">M299+M323</f>
        <v>300</v>
      </c>
      <c r="N275" s="44">
        <f t="shared" si="186"/>
        <v>300</v>
      </c>
      <c r="O275" s="76">
        <f t="shared" si="186"/>
        <v>0</v>
      </c>
      <c r="P275" s="44">
        <f t="shared" si="186"/>
        <v>300</v>
      </c>
      <c r="Q275" s="44">
        <f t="shared" si="186"/>
        <v>300</v>
      </c>
      <c r="R275" s="76">
        <f t="shared" si="186"/>
        <v>0</v>
      </c>
      <c r="S275" s="44">
        <f t="shared" si="186"/>
        <v>300</v>
      </c>
      <c r="T275" s="44">
        <f t="shared" si="186"/>
        <v>300</v>
      </c>
      <c r="U275" s="76">
        <f t="shared" si="186"/>
        <v>0</v>
      </c>
    </row>
    <row r="276" spans="1:22" s="2" customFormat="1" ht="12" hidden="1">
      <c r="A276" s="2" t="str">
        <f t="shared" si="172"/>
        <v>b</v>
      </c>
      <c r="B276" s="2" t="str">
        <f t="shared" si="178"/>
        <v>b</v>
      </c>
      <c r="D276" s="15"/>
      <c r="E276" s="18" t="s">
        <v>101</v>
      </c>
      <c r="F276" s="43">
        <f>SUM(F277:F279)</f>
        <v>0</v>
      </c>
      <c r="G276" s="24">
        <f t="shared" si="184"/>
        <v>0</v>
      </c>
      <c r="H276" s="24">
        <f t="shared" si="184"/>
        <v>0</v>
      </c>
      <c r="I276" s="32">
        <f t="shared" si="184"/>
        <v>0</v>
      </c>
      <c r="J276" s="24">
        <f t="shared" si="182"/>
        <v>0</v>
      </c>
      <c r="K276" s="24">
        <f t="shared" si="182"/>
        <v>0</v>
      </c>
      <c r="L276" s="32">
        <f t="shared" si="182"/>
        <v>0</v>
      </c>
      <c r="M276" s="24">
        <f t="shared" ref="M276:U276" si="187">M300+M324</f>
        <v>0</v>
      </c>
      <c r="N276" s="24">
        <f t="shared" si="187"/>
        <v>0</v>
      </c>
      <c r="O276" s="32">
        <f t="shared" si="187"/>
        <v>0</v>
      </c>
      <c r="P276" s="24">
        <f t="shared" si="187"/>
        <v>0</v>
      </c>
      <c r="Q276" s="24">
        <f t="shared" si="187"/>
        <v>0</v>
      </c>
      <c r="R276" s="32">
        <f t="shared" si="187"/>
        <v>0</v>
      </c>
      <c r="S276" s="24">
        <f t="shared" si="187"/>
        <v>0</v>
      </c>
      <c r="T276" s="24">
        <f t="shared" si="187"/>
        <v>0</v>
      </c>
      <c r="U276" s="32">
        <f t="shared" si="187"/>
        <v>0</v>
      </c>
    </row>
    <row r="277" spans="1:22" s="3" customFormat="1" ht="12.75" hidden="1">
      <c r="A277" s="2" t="s">
        <v>92</v>
      </c>
      <c r="B277" s="2" t="s">
        <v>92</v>
      </c>
      <c r="D277" s="15"/>
      <c r="E277" s="19" t="s">
        <v>107</v>
      </c>
      <c r="F277" s="59"/>
      <c r="G277" s="23">
        <f t="shared" si="184"/>
        <v>0</v>
      </c>
      <c r="H277" s="23">
        <f t="shared" si="184"/>
        <v>0</v>
      </c>
      <c r="I277" s="31">
        <f t="shared" si="184"/>
        <v>0</v>
      </c>
      <c r="J277" s="23">
        <f t="shared" si="182"/>
        <v>0</v>
      </c>
      <c r="K277" s="23">
        <f t="shared" si="182"/>
        <v>0</v>
      </c>
      <c r="L277" s="31">
        <f t="shared" si="182"/>
        <v>0</v>
      </c>
      <c r="M277" s="23">
        <f t="shared" ref="M277:U277" si="188">M301+M325</f>
        <v>0</v>
      </c>
      <c r="N277" s="23">
        <f t="shared" si="188"/>
        <v>0</v>
      </c>
      <c r="O277" s="31">
        <f t="shared" si="188"/>
        <v>0</v>
      </c>
      <c r="P277" s="23">
        <f t="shared" si="188"/>
        <v>0</v>
      </c>
      <c r="Q277" s="23">
        <f t="shared" si="188"/>
        <v>0</v>
      </c>
      <c r="R277" s="31">
        <f t="shared" si="188"/>
        <v>0</v>
      </c>
      <c r="S277" s="23">
        <f t="shared" si="188"/>
        <v>0</v>
      </c>
      <c r="T277" s="23">
        <f t="shared" si="188"/>
        <v>0</v>
      </c>
      <c r="U277" s="31">
        <f t="shared" si="188"/>
        <v>0</v>
      </c>
    </row>
    <row r="278" spans="1:22" s="3" customFormat="1" ht="12.75" hidden="1">
      <c r="A278" s="2" t="s">
        <v>92</v>
      </c>
      <c r="B278" s="2" t="s">
        <v>92</v>
      </c>
      <c r="D278" s="15"/>
      <c r="E278" s="19" t="s">
        <v>106</v>
      </c>
      <c r="F278" s="59"/>
      <c r="G278" s="23">
        <f t="shared" si="184"/>
        <v>0</v>
      </c>
      <c r="H278" s="23">
        <f t="shared" si="184"/>
        <v>0</v>
      </c>
      <c r="I278" s="31">
        <f t="shared" si="184"/>
        <v>0</v>
      </c>
      <c r="J278" s="23">
        <f t="shared" si="182"/>
        <v>0</v>
      </c>
      <c r="K278" s="23">
        <f t="shared" si="182"/>
        <v>0</v>
      </c>
      <c r="L278" s="31">
        <f t="shared" si="182"/>
        <v>0</v>
      </c>
      <c r="M278" s="23">
        <f t="shared" ref="M278:U278" si="189">M302+M326</f>
        <v>0</v>
      </c>
      <c r="N278" s="23">
        <f t="shared" si="189"/>
        <v>0</v>
      </c>
      <c r="O278" s="31">
        <f t="shared" si="189"/>
        <v>0</v>
      </c>
      <c r="P278" s="23">
        <f t="shared" si="189"/>
        <v>0</v>
      </c>
      <c r="Q278" s="23">
        <f t="shared" si="189"/>
        <v>0</v>
      </c>
      <c r="R278" s="31">
        <f t="shared" si="189"/>
        <v>0</v>
      </c>
      <c r="S278" s="23">
        <f t="shared" si="189"/>
        <v>0</v>
      </c>
      <c r="T278" s="23">
        <f t="shared" si="189"/>
        <v>0</v>
      </c>
      <c r="U278" s="31">
        <f t="shared" si="189"/>
        <v>0</v>
      </c>
    </row>
    <row r="279" spans="1:22" s="3" customFormat="1" ht="12.75" hidden="1">
      <c r="A279" s="2" t="s">
        <v>92</v>
      </c>
      <c r="B279" s="2" t="s">
        <v>92</v>
      </c>
      <c r="D279" s="15"/>
      <c r="E279" s="19" t="s">
        <v>105</v>
      </c>
      <c r="F279" s="59"/>
      <c r="G279" s="23">
        <f t="shared" si="184"/>
        <v>0</v>
      </c>
      <c r="H279" s="23">
        <f t="shared" si="184"/>
        <v>0</v>
      </c>
      <c r="I279" s="31">
        <f t="shared" si="184"/>
        <v>0</v>
      </c>
      <c r="J279" s="23">
        <f t="shared" si="182"/>
        <v>0</v>
      </c>
      <c r="K279" s="23">
        <f t="shared" si="182"/>
        <v>0</v>
      </c>
      <c r="L279" s="31">
        <f t="shared" si="182"/>
        <v>0</v>
      </c>
      <c r="M279" s="23">
        <f t="shared" ref="M279:U279" si="190">M303+M327</f>
        <v>0</v>
      </c>
      <c r="N279" s="23">
        <f t="shared" si="190"/>
        <v>0</v>
      </c>
      <c r="O279" s="31">
        <f t="shared" si="190"/>
        <v>0</v>
      </c>
      <c r="P279" s="23">
        <f t="shared" si="190"/>
        <v>0</v>
      </c>
      <c r="Q279" s="23">
        <f t="shared" si="190"/>
        <v>0</v>
      </c>
      <c r="R279" s="31">
        <f t="shared" si="190"/>
        <v>0</v>
      </c>
      <c r="S279" s="23">
        <f t="shared" si="190"/>
        <v>0</v>
      </c>
      <c r="T279" s="23">
        <f t="shared" si="190"/>
        <v>0</v>
      </c>
      <c r="U279" s="31">
        <f t="shared" si="190"/>
        <v>0</v>
      </c>
    </row>
    <row r="280" spans="1:22" ht="15" customHeight="1">
      <c r="A280" s="57" t="str">
        <f>IF((F280+G280+J280)&gt;0,"a","b")</f>
        <v>a</v>
      </c>
      <c r="B280" s="57" t="s">
        <v>92</v>
      </c>
      <c r="D280" s="58"/>
      <c r="E280" s="49" t="s">
        <v>96</v>
      </c>
      <c r="F280" s="41">
        <f>F304+F328</f>
        <v>653.99599999999998</v>
      </c>
      <c r="G280" s="41">
        <f t="shared" si="184"/>
        <v>548.69100000000003</v>
      </c>
      <c r="H280" s="41">
        <f t="shared" si="184"/>
        <v>548.69100000000003</v>
      </c>
      <c r="I280" s="77">
        <f t="shared" si="184"/>
        <v>0</v>
      </c>
      <c r="J280" s="41">
        <f t="shared" si="182"/>
        <v>290</v>
      </c>
      <c r="K280" s="41">
        <f t="shared" si="182"/>
        <v>290</v>
      </c>
      <c r="L280" s="77">
        <f t="shared" si="182"/>
        <v>0</v>
      </c>
      <c r="M280" s="41">
        <f t="shared" ref="M280:U280" si="191">M304+M328</f>
        <v>300</v>
      </c>
      <c r="N280" s="41">
        <f t="shared" si="191"/>
        <v>300</v>
      </c>
      <c r="O280" s="77">
        <f t="shared" si="191"/>
        <v>0</v>
      </c>
      <c r="P280" s="41">
        <f t="shared" si="191"/>
        <v>300</v>
      </c>
      <c r="Q280" s="41">
        <f t="shared" si="191"/>
        <v>300</v>
      </c>
      <c r="R280" s="77">
        <f t="shared" si="191"/>
        <v>0</v>
      </c>
      <c r="S280" s="41">
        <f t="shared" si="191"/>
        <v>300</v>
      </c>
      <c r="T280" s="41">
        <f t="shared" si="191"/>
        <v>300</v>
      </c>
      <c r="U280" s="77">
        <f t="shared" si="191"/>
        <v>0</v>
      </c>
    </row>
    <row r="281" spans="1:22" s="3" customFormat="1" ht="24" hidden="1">
      <c r="A281" s="6" t="s">
        <v>92</v>
      </c>
      <c r="B281" s="2" t="s">
        <v>92</v>
      </c>
      <c r="D281" s="15"/>
      <c r="E281" s="19" t="s">
        <v>93</v>
      </c>
      <c r="F281" s="59"/>
      <c r="G281" s="23">
        <f t="shared" si="184"/>
        <v>0</v>
      </c>
      <c r="H281" s="23">
        <f t="shared" si="184"/>
        <v>0</v>
      </c>
      <c r="I281" s="31">
        <f t="shared" si="184"/>
        <v>0</v>
      </c>
      <c r="J281" s="23">
        <f t="shared" si="182"/>
        <v>0</v>
      </c>
      <c r="K281" s="23">
        <f t="shared" si="182"/>
        <v>0</v>
      </c>
      <c r="L281" s="31">
        <f t="shared" si="182"/>
        <v>0</v>
      </c>
      <c r="M281" s="23">
        <f t="shared" ref="M281:U281" si="192">M305+M329</f>
        <v>0</v>
      </c>
      <c r="N281" s="23">
        <f t="shared" si="192"/>
        <v>0</v>
      </c>
      <c r="O281" s="31">
        <f t="shared" si="192"/>
        <v>0</v>
      </c>
      <c r="P281" s="23">
        <f t="shared" si="192"/>
        <v>0</v>
      </c>
      <c r="Q281" s="23">
        <f t="shared" si="192"/>
        <v>0</v>
      </c>
      <c r="R281" s="31">
        <f t="shared" si="192"/>
        <v>0</v>
      </c>
      <c r="S281" s="23">
        <f t="shared" si="192"/>
        <v>0</v>
      </c>
      <c r="T281" s="23">
        <f t="shared" si="192"/>
        <v>0</v>
      </c>
      <c r="U281" s="31">
        <f t="shared" si="192"/>
        <v>0</v>
      </c>
    </row>
    <row r="282" spans="1:22" s="3" customFormat="1" ht="12.75" hidden="1">
      <c r="A282" s="6" t="s">
        <v>92</v>
      </c>
      <c r="B282" s="2" t="s">
        <v>92</v>
      </c>
      <c r="D282" s="15"/>
      <c r="E282" s="19" t="s">
        <v>7</v>
      </c>
      <c r="F282" s="59"/>
      <c r="G282" s="23">
        <f t="shared" si="184"/>
        <v>0</v>
      </c>
      <c r="H282" s="23">
        <f t="shared" si="184"/>
        <v>0</v>
      </c>
      <c r="I282" s="31">
        <f t="shared" si="184"/>
        <v>0</v>
      </c>
      <c r="J282" s="23">
        <f t="shared" si="182"/>
        <v>0</v>
      </c>
      <c r="K282" s="23">
        <f t="shared" si="182"/>
        <v>0</v>
      </c>
      <c r="L282" s="31">
        <f t="shared" si="182"/>
        <v>0</v>
      </c>
      <c r="M282" s="23">
        <f t="shared" ref="M282:U282" si="193">M306+M330</f>
        <v>0</v>
      </c>
      <c r="N282" s="23">
        <f t="shared" si="193"/>
        <v>0</v>
      </c>
      <c r="O282" s="31">
        <f t="shared" si="193"/>
        <v>0</v>
      </c>
      <c r="P282" s="23">
        <f t="shared" si="193"/>
        <v>0</v>
      </c>
      <c r="Q282" s="23">
        <f t="shared" si="193"/>
        <v>0</v>
      </c>
      <c r="R282" s="31">
        <f t="shared" si="193"/>
        <v>0</v>
      </c>
      <c r="S282" s="23">
        <f t="shared" si="193"/>
        <v>0</v>
      </c>
      <c r="T282" s="23">
        <f t="shared" si="193"/>
        <v>0</v>
      </c>
      <c r="U282" s="31">
        <f t="shared" si="193"/>
        <v>0</v>
      </c>
    </row>
    <row r="283" spans="1:22" s="3" customFormat="1" ht="12.75" hidden="1">
      <c r="A283" s="6" t="s">
        <v>92</v>
      </c>
      <c r="B283" s="2" t="s">
        <v>92</v>
      </c>
      <c r="D283" s="15"/>
      <c r="E283" s="19" t="s">
        <v>6</v>
      </c>
      <c r="F283" s="59"/>
      <c r="G283" s="23">
        <f t="shared" si="184"/>
        <v>0</v>
      </c>
      <c r="H283" s="23">
        <f t="shared" si="184"/>
        <v>0</v>
      </c>
      <c r="I283" s="31">
        <f t="shared" si="184"/>
        <v>0</v>
      </c>
      <c r="J283" s="23">
        <f t="shared" ref="J283:L292" si="194">J307+J331</f>
        <v>0</v>
      </c>
      <c r="K283" s="23">
        <f t="shared" si="194"/>
        <v>0</v>
      </c>
      <c r="L283" s="31">
        <f t="shared" si="194"/>
        <v>0</v>
      </c>
      <c r="M283" s="23">
        <f t="shared" ref="M283:U283" si="195">M307+M331</f>
        <v>0</v>
      </c>
      <c r="N283" s="23">
        <f t="shared" si="195"/>
        <v>0</v>
      </c>
      <c r="O283" s="31">
        <f t="shared" si="195"/>
        <v>0</v>
      </c>
      <c r="P283" s="23">
        <f t="shared" si="195"/>
        <v>0</v>
      </c>
      <c r="Q283" s="23">
        <f t="shared" si="195"/>
        <v>0</v>
      </c>
      <c r="R283" s="31">
        <f t="shared" si="195"/>
        <v>0</v>
      </c>
      <c r="S283" s="23">
        <f t="shared" si="195"/>
        <v>0</v>
      </c>
      <c r="T283" s="23">
        <f t="shared" si="195"/>
        <v>0</v>
      </c>
      <c r="U283" s="31">
        <f t="shared" si="195"/>
        <v>0</v>
      </c>
    </row>
    <row r="284" spans="1:22" s="3" customFormat="1" ht="12.75" hidden="1">
      <c r="A284" s="6" t="s">
        <v>92</v>
      </c>
      <c r="B284" s="2" t="s">
        <v>92</v>
      </c>
      <c r="D284" s="15"/>
      <c r="E284" s="19" t="s">
        <v>94</v>
      </c>
      <c r="F284" s="59"/>
      <c r="G284" s="23">
        <f t="shared" si="184"/>
        <v>0</v>
      </c>
      <c r="H284" s="23">
        <f t="shared" si="184"/>
        <v>0</v>
      </c>
      <c r="I284" s="31">
        <f t="shared" si="184"/>
        <v>0</v>
      </c>
      <c r="J284" s="23">
        <f t="shared" si="194"/>
        <v>0</v>
      </c>
      <c r="K284" s="23">
        <f t="shared" si="194"/>
        <v>0</v>
      </c>
      <c r="L284" s="31">
        <f t="shared" si="194"/>
        <v>0</v>
      </c>
      <c r="M284" s="23">
        <f t="shared" ref="M284:U284" si="196">M308+M332</f>
        <v>0</v>
      </c>
      <c r="N284" s="23">
        <f t="shared" si="196"/>
        <v>0</v>
      </c>
      <c r="O284" s="31">
        <f t="shared" si="196"/>
        <v>0</v>
      </c>
      <c r="P284" s="23">
        <f t="shared" si="196"/>
        <v>0</v>
      </c>
      <c r="Q284" s="23">
        <f t="shared" si="196"/>
        <v>0</v>
      </c>
      <c r="R284" s="31">
        <f t="shared" si="196"/>
        <v>0</v>
      </c>
      <c r="S284" s="23">
        <f t="shared" si="196"/>
        <v>0</v>
      </c>
      <c r="T284" s="23">
        <f t="shared" si="196"/>
        <v>0</v>
      </c>
      <c r="U284" s="31">
        <f t="shared" si="196"/>
        <v>0</v>
      </c>
    </row>
    <row r="285" spans="1:22" s="3" customFormat="1" ht="12.75" hidden="1">
      <c r="A285" s="6" t="s">
        <v>92</v>
      </c>
      <c r="B285" s="2" t="s">
        <v>92</v>
      </c>
      <c r="D285" s="15"/>
      <c r="E285" s="19" t="s">
        <v>5</v>
      </c>
      <c r="F285" s="59"/>
      <c r="G285" s="23">
        <f t="shared" si="184"/>
        <v>0</v>
      </c>
      <c r="H285" s="23">
        <f t="shared" si="184"/>
        <v>0</v>
      </c>
      <c r="I285" s="31">
        <f t="shared" si="184"/>
        <v>0</v>
      </c>
      <c r="J285" s="23">
        <f t="shared" si="194"/>
        <v>0</v>
      </c>
      <c r="K285" s="23">
        <f t="shared" si="194"/>
        <v>0</v>
      </c>
      <c r="L285" s="31">
        <f t="shared" si="194"/>
        <v>0</v>
      </c>
      <c r="M285" s="23">
        <f t="shared" ref="M285:U285" si="197">M309+M333</f>
        <v>0</v>
      </c>
      <c r="N285" s="23">
        <f t="shared" si="197"/>
        <v>0</v>
      </c>
      <c r="O285" s="31">
        <f t="shared" si="197"/>
        <v>0</v>
      </c>
      <c r="P285" s="23">
        <f t="shared" si="197"/>
        <v>0</v>
      </c>
      <c r="Q285" s="23">
        <f t="shared" si="197"/>
        <v>0</v>
      </c>
      <c r="R285" s="31">
        <f t="shared" si="197"/>
        <v>0</v>
      </c>
      <c r="S285" s="23">
        <f t="shared" si="197"/>
        <v>0</v>
      </c>
      <c r="T285" s="23">
        <f t="shared" si="197"/>
        <v>0</v>
      </c>
      <c r="U285" s="31">
        <f t="shared" si="197"/>
        <v>0</v>
      </c>
    </row>
    <row r="286" spans="1:22" s="3" customFormat="1" ht="24" hidden="1">
      <c r="A286" s="6" t="s">
        <v>92</v>
      </c>
      <c r="B286" s="2" t="s">
        <v>92</v>
      </c>
      <c r="D286" s="15"/>
      <c r="E286" s="19" t="s">
        <v>108</v>
      </c>
      <c r="F286" s="59"/>
      <c r="G286" s="23">
        <f t="shared" si="184"/>
        <v>0</v>
      </c>
      <c r="H286" s="23">
        <f t="shared" si="184"/>
        <v>0</v>
      </c>
      <c r="I286" s="31">
        <f t="shared" si="184"/>
        <v>0</v>
      </c>
      <c r="J286" s="23">
        <f t="shared" si="194"/>
        <v>0</v>
      </c>
      <c r="K286" s="23">
        <f t="shared" si="194"/>
        <v>0</v>
      </c>
      <c r="L286" s="31">
        <f t="shared" si="194"/>
        <v>0</v>
      </c>
      <c r="M286" s="23">
        <f t="shared" ref="M286:U286" si="198">M310+M334</f>
        <v>0</v>
      </c>
      <c r="N286" s="23">
        <f t="shared" si="198"/>
        <v>0</v>
      </c>
      <c r="O286" s="31">
        <f t="shared" si="198"/>
        <v>0</v>
      </c>
      <c r="P286" s="23">
        <f t="shared" si="198"/>
        <v>0</v>
      </c>
      <c r="Q286" s="23">
        <f t="shared" si="198"/>
        <v>0</v>
      </c>
      <c r="R286" s="31">
        <f t="shared" si="198"/>
        <v>0</v>
      </c>
      <c r="S286" s="23">
        <f t="shared" si="198"/>
        <v>0</v>
      </c>
      <c r="T286" s="23">
        <f t="shared" si="198"/>
        <v>0</v>
      </c>
      <c r="U286" s="31">
        <f t="shared" si="198"/>
        <v>0</v>
      </c>
    </row>
    <row r="287" spans="1:22" s="3" customFormat="1" ht="24" hidden="1">
      <c r="A287" s="6" t="s">
        <v>92</v>
      </c>
      <c r="B287" s="2" t="s">
        <v>92</v>
      </c>
      <c r="D287" s="15"/>
      <c r="E287" s="19" t="s">
        <v>111</v>
      </c>
      <c r="F287" s="59">
        <v>0</v>
      </c>
      <c r="G287" s="23">
        <f t="shared" si="184"/>
        <v>0</v>
      </c>
      <c r="H287" s="23">
        <f t="shared" si="184"/>
        <v>0</v>
      </c>
      <c r="I287" s="31">
        <f t="shared" si="184"/>
        <v>0</v>
      </c>
      <c r="J287" s="23">
        <f t="shared" si="194"/>
        <v>0</v>
      </c>
      <c r="K287" s="23">
        <f t="shared" si="194"/>
        <v>0</v>
      </c>
      <c r="L287" s="31">
        <f t="shared" si="194"/>
        <v>0</v>
      </c>
      <c r="M287" s="23">
        <f t="shared" ref="M287:U287" si="199">M311+M335</f>
        <v>0</v>
      </c>
      <c r="N287" s="23">
        <f t="shared" si="199"/>
        <v>0</v>
      </c>
      <c r="O287" s="31">
        <f t="shared" si="199"/>
        <v>0</v>
      </c>
      <c r="P287" s="23">
        <f t="shared" si="199"/>
        <v>0</v>
      </c>
      <c r="Q287" s="23">
        <f t="shared" si="199"/>
        <v>0</v>
      </c>
      <c r="R287" s="31">
        <f t="shared" si="199"/>
        <v>0</v>
      </c>
      <c r="S287" s="23">
        <f t="shared" si="199"/>
        <v>0</v>
      </c>
      <c r="T287" s="23">
        <f t="shared" si="199"/>
        <v>0</v>
      </c>
      <c r="U287" s="31">
        <f t="shared" si="199"/>
        <v>0</v>
      </c>
    </row>
    <row r="288" spans="1:22" s="3" customFormat="1" ht="24" hidden="1">
      <c r="A288" s="6" t="s">
        <v>92</v>
      </c>
      <c r="B288" s="2" t="s">
        <v>92</v>
      </c>
      <c r="D288" s="15"/>
      <c r="E288" s="19" t="s">
        <v>95</v>
      </c>
      <c r="F288" s="59">
        <f>F312+F336</f>
        <v>653.99599999999998</v>
      </c>
      <c r="G288" s="23">
        <f t="shared" si="184"/>
        <v>548.69100000000003</v>
      </c>
      <c r="H288" s="23">
        <f t="shared" si="184"/>
        <v>548.69100000000003</v>
      </c>
      <c r="I288" s="31">
        <f t="shared" si="184"/>
        <v>0</v>
      </c>
      <c r="J288" s="23">
        <f t="shared" si="194"/>
        <v>290</v>
      </c>
      <c r="K288" s="23">
        <f t="shared" si="194"/>
        <v>290</v>
      </c>
      <c r="L288" s="31">
        <f t="shared" si="194"/>
        <v>0</v>
      </c>
      <c r="M288" s="23">
        <f t="shared" ref="M288:U288" si="200">M312+M336</f>
        <v>300</v>
      </c>
      <c r="N288" s="23">
        <f t="shared" si="200"/>
        <v>300</v>
      </c>
      <c r="O288" s="31">
        <f t="shared" si="200"/>
        <v>0</v>
      </c>
      <c r="P288" s="23">
        <f t="shared" si="200"/>
        <v>300</v>
      </c>
      <c r="Q288" s="23">
        <f t="shared" si="200"/>
        <v>300</v>
      </c>
      <c r="R288" s="31">
        <f t="shared" si="200"/>
        <v>0</v>
      </c>
      <c r="S288" s="23">
        <f t="shared" si="200"/>
        <v>300</v>
      </c>
      <c r="T288" s="23">
        <f t="shared" si="200"/>
        <v>300</v>
      </c>
      <c r="U288" s="31">
        <f t="shared" si="200"/>
        <v>0</v>
      </c>
    </row>
    <row r="289" spans="1:22" s="2" customFormat="1" ht="12" hidden="1">
      <c r="A289" s="2" t="str">
        <f t="shared" ref="A289:A300" si="201">IF((F289+G289+J289)&gt;0,"a","b")</f>
        <v>b</v>
      </c>
      <c r="B289" s="2" t="s">
        <v>92</v>
      </c>
      <c r="D289" s="15"/>
      <c r="E289" s="18" t="s">
        <v>109</v>
      </c>
      <c r="F289" s="43"/>
      <c r="G289" s="24">
        <f t="shared" si="184"/>
        <v>0</v>
      </c>
      <c r="H289" s="24">
        <f t="shared" si="184"/>
        <v>0</v>
      </c>
      <c r="I289" s="32">
        <f t="shared" si="184"/>
        <v>0</v>
      </c>
      <c r="J289" s="24">
        <f t="shared" si="194"/>
        <v>0</v>
      </c>
      <c r="K289" s="24">
        <f t="shared" si="194"/>
        <v>0</v>
      </c>
      <c r="L289" s="32">
        <f t="shared" si="194"/>
        <v>0</v>
      </c>
      <c r="M289" s="24">
        <f t="shared" ref="M289:U289" si="202">M313+M337</f>
        <v>0</v>
      </c>
      <c r="N289" s="24">
        <f t="shared" si="202"/>
        <v>0</v>
      </c>
      <c r="O289" s="32">
        <f t="shared" si="202"/>
        <v>0</v>
      </c>
      <c r="P289" s="24">
        <f t="shared" si="202"/>
        <v>0</v>
      </c>
      <c r="Q289" s="24">
        <f t="shared" si="202"/>
        <v>0</v>
      </c>
      <c r="R289" s="32">
        <f t="shared" si="202"/>
        <v>0</v>
      </c>
      <c r="S289" s="24">
        <f t="shared" si="202"/>
        <v>0</v>
      </c>
      <c r="T289" s="24">
        <f t="shared" si="202"/>
        <v>0</v>
      </c>
      <c r="U289" s="32">
        <f t="shared" si="202"/>
        <v>0</v>
      </c>
    </row>
    <row r="290" spans="1:22" s="2" customFormat="1" ht="12">
      <c r="A290" s="2" t="str">
        <f t="shared" si="201"/>
        <v>a</v>
      </c>
      <c r="B290" s="2" t="s">
        <v>92</v>
      </c>
      <c r="D290" s="15"/>
      <c r="E290" s="18" t="s">
        <v>97</v>
      </c>
      <c r="F290" s="43">
        <f>F314</f>
        <v>14.536</v>
      </c>
      <c r="G290" s="24">
        <f t="shared" si="184"/>
        <v>60</v>
      </c>
      <c r="H290" s="24">
        <f t="shared" si="184"/>
        <v>60</v>
      </c>
      <c r="I290" s="32">
        <f t="shared" si="184"/>
        <v>0</v>
      </c>
      <c r="J290" s="24">
        <f t="shared" si="194"/>
        <v>0</v>
      </c>
      <c r="K290" s="24">
        <f t="shared" si="194"/>
        <v>0</v>
      </c>
      <c r="L290" s="32">
        <f t="shared" si="194"/>
        <v>0</v>
      </c>
      <c r="M290" s="24">
        <f t="shared" ref="M290:U290" si="203">M314+M338</f>
        <v>0</v>
      </c>
      <c r="N290" s="24">
        <f t="shared" si="203"/>
        <v>0</v>
      </c>
      <c r="O290" s="32">
        <f t="shared" si="203"/>
        <v>0</v>
      </c>
      <c r="P290" s="24">
        <f t="shared" si="203"/>
        <v>0</v>
      </c>
      <c r="Q290" s="24">
        <f t="shared" si="203"/>
        <v>0</v>
      </c>
      <c r="R290" s="32">
        <f t="shared" si="203"/>
        <v>0</v>
      </c>
      <c r="S290" s="24">
        <f t="shared" si="203"/>
        <v>0</v>
      </c>
      <c r="T290" s="24">
        <f t="shared" si="203"/>
        <v>0</v>
      </c>
      <c r="U290" s="32">
        <f t="shared" si="203"/>
        <v>0</v>
      </c>
    </row>
    <row r="291" spans="1:22" s="3" customFormat="1" ht="12.75" hidden="1">
      <c r="A291" s="3" t="str">
        <f t="shared" si="201"/>
        <v>b</v>
      </c>
      <c r="B291" s="2" t="s">
        <v>92</v>
      </c>
      <c r="D291" s="15"/>
      <c r="E291" s="18" t="s">
        <v>98</v>
      </c>
      <c r="F291" s="43"/>
      <c r="G291" s="24">
        <f t="shared" si="184"/>
        <v>0</v>
      </c>
      <c r="H291" s="24">
        <f t="shared" si="184"/>
        <v>0</v>
      </c>
      <c r="I291" s="32">
        <f t="shared" si="184"/>
        <v>0</v>
      </c>
      <c r="J291" s="24">
        <f t="shared" si="194"/>
        <v>0</v>
      </c>
      <c r="K291" s="24">
        <f t="shared" si="194"/>
        <v>0</v>
      </c>
      <c r="L291" s="32">
        <f t="shared" si="194"/>
        <v>0</v>
      </c>
      <c r="M291" s="24">
        <f t="shared" ref="M291:U291" si="204">M315+M339</f>
        <v>0</v>
      </c>
      <c r="N291" s="24">
        <f t="shared" si="204"/>
        <v>0</v>
      </c>
      <c r="O291" s="32">
        <f t="shared" si="204"/>
        <v>0</v>
      </c>
      <c r="P291" s="24">
        <f t="shared" si="204"/>
        <v>0</v>
      </c>
      <c r="Q291" s="24">
        <f t="shared" si="204"/>
        <v>0</v>
      </c>
      <c r="R291" s="32">
        <f t="shared" si="204"/>
        <v>0</v>
      </c>
      <c r="S291" s="24">
        <f t="shared" si="204"/>
        <v>0</v>
      </c>
      <c r="T291" s="24">
        <f t="shared" si="204"/>
        <v>0</v>
      </c>
      <c r="U291" s="32">
        <f t="shared" si="204"/>
        <v>0</v>
      </c>
    </row>
    <row r="292" spans="1:22" s="2" customFormat="1" ht="12" hidden="1">
      <c r="A292" s="2" t="str">
        <f t="shared" si="201"/>
        <v>b</v>
      </c>
      <c r="B292" s="2" t="s">
        <v>92</v>
      </c>
      <c r="D292" s="15"/>
      <c r="E292" s="18" t="s">
        <v>99</v>
      </c>
      <c r="F292" s="43"/>
      <c r="G292" s="24">
        <f t="shared" si="184"/>
        <v>0</v>
      </c>
      <c r="H292" s="24">
        <f t="shared" si="184"/>
        <v>0</v>
      </c>
      <c r="I292" s="32">
        <f t="shared" si="184"/>
        <v>0</v>
      </c>
      <c r="J292" s="24">
        <f t="shared" si="194"/>
        <v>0</v>
      </c>
      <c r="K292" s="24">
        <f t="shared" si="194"/>
        <v>0</v>
      </c>
      <c r="L292" s="32">
        <f t="shared" si="194"/>
        <v>0</v>
      </c>
      <c r="M292" s="24">
        <f t="shared" ref="M292:U292" si="205">M316+M340</f>
        <v>0</v>
      </c>
      <c r="N292" s="24">
        <f t="shared" si="205"/>
        <v>0</v>
      </c>
      <c r="O292" s="32">
        <f t="shared" si="205"/>
        <v>0</v>
      </c>
      <c r="P292" s="24">
        <f t="shared" si="205"/>
        <v>0</v>
      </c>
      <c r="Q292" s="24">
        <f t="shared" si="205"/>
        <v>0</v>
      </c>
      <c r="R292" s="32">
        <f t="shared" si="205"/>
        <v>0</v>
      </c>
      <c r="S292" s="24">
        <f t="shared" si="205"/>
        <v>0</v>
      </c>
      <c r="T292" s="24">
        <f t="shared" si="205"/>
        <v>0</v>
      </c>
      <c r="U292" s="32">
        <f t="shared" si="205"/>
        <v>0</v>
      </c>
    </row>
    <row r="293" spans="1:22" s="2" customFormat="1" ht="15" hidden="1" customHeight="1">
      <c r="A293" s="2" t="str">
        <f t="shared" si="201"/>
        <v>b</v>
      </c>
      <c r="B293" s="2" t="s">
        <v>92</v>
      </c>
      <c r="D293" s="15"/>
      <c r="E293" s="39" t="s">
        <v>100</v>
      </c>
      <c r="F293" s="43">
        <f>F317+F341</f>
        <v>0</v>
      </c>
      <c r="G293" s="24">
        <f t="shared" si="184"/>
        <v>0</v>
      </c>
      <c r="H293" s="24">
        <f t="shared" si="184"/>
        <v>0</v>
      </c>
      <c r="I293" s="32">
        <f t="shared" si="184"/>
        <v>0</v>
      </c>
      <c r="J293" s="24">
        <f>J317+J341</f>
        <v>0</v>
      </c>
      <c r="K293" s="24">
        <f>K317+K341</f>
        <v>0</v>
      </c>
      <c r="L293" s="32">
        <f>L317+L341</f>
        <v>0</v>
      </c>
      <c r="M293" s="24">
        <f>M317+M341</f>
        <v>0</v>
      </c>
      <c r="N293" s="24">
        <v>0</v>
      </c>
      <c r="O293" s="32">
        <f>O317+O341</f>
        <v>0</v>
      </c>
      <c r="P293" s="24">
        <f>P317+P341</f>
        <v>0</v>
      </c>
      <c r="Q293" s="24">
        <v>0</v>
      </c>
      <c r="R293" s="32">
        <f>R317+R341</f>
        <v>0</v>
      </c>
      <c r="S293" s="24">
        <f>S317+S341</f>
        <v>0</v>
      </c>
      <c r="T293" s="24">
        <v>0</v>
      </c>
      <c r="U293" s="32">
        <f>U317+U341</f>
        <v>0</v>
      </c>
    </row>
    <row r="294" spans="1:22" ht="15" customHeight="1" thickBot="1">
      <c r="A294" s="57" t="str">
        <f t="shared" si="201"/>
        <v>a</v>
      </c>
      <c r="B294" s="57" t="str">
        <f t="shared" ref="B294:B300" si="206">IF((F294+G294+J294)&gt;0,"a","b")</f>
        <v>a</v>
      </c>
      <c r="D294" s="58"/>
      <c r="E294" s="47" t="s">
        <v>1</v>
      </c>
      <c r="F294" s="44">
        <f>F318+F342</f>
        <v>7034.107</v>
      </c>
      <c r="G294" s="44">
        <f t="shared" si="184"/>
        <v>6009.759</v>
      </c>
      <c r="H294" s="44">
        <f t="shared" si="184"/>
        <v>219.43799999999999</v>
      </c>
      <c r="I294" s="76">
        <f t="shared" si="184"/>
        <v>5790.3209999999999</v>
      </c>
      <c r="J294" s="44">
        <f t="shared" ref="J294:L296" si="207">J318+J342</f>
        <v>250</v>
      </c>
      <c r="K294" s="44">
        <f t="shared" si="207"/>
        <v>250</v>
      </c>
      <c r="L294" s="76">
        <f t="shared" si="207"/>
        <v>0</v>
      </c>
      <c r="M294" s="44">
        <f t="shared" ref="M294:U294" si="208">M318+M342</f>
        <v>600</v>
      </c>
      <c r="N294" s="44">
        <f>N318+N342</f>
        <v>600</v>
      </c>
      <c r="O294" s="76">
        <f t="shared" si="208"/>
        <v>0</v>
      </c>
      <c r="P294" s="44">
        <f t="shared" si="208"/>
        <v>650</v>
      </c>
      <c r="Q294" s="44">
        <f t="shared" si="208"/>
        <v>650</v>
      </c>
      <c r="R294" s="76">
        <f t="shared" si="208"/>
        <v>0</v>
      </c>
      <c r="S294" s="44">
        <f t="shared" si="208"/>
        <v>800</v>
      </c>
      <c r="T294" s="44">
        <f t="shared" si="208"/>
        <v>800</v>
      </c>
      <c r="U294" s="76">
        <f t="shared" si="208"/>
        <v>0</v>
      </c>
    </row>
    <row r="295" spans="1:22" s="2" customFormat="1" ht="12.75" hidden="1" thickBot="1">
      <c r="A295" s="2" t="str">
        <f t="shared" si="201"/>
        <v>b</v>
      </c>
      <c r="B295" s="2" t="str">
        <f t="shared" si="206"/>
        <v>b</v>
      </c>
      <c r="D295" s="15"/>
      <c r="E295" s="17" t="s">
        <v>110</v>
      </c>
      <c r="F295" s="42"/>
      <c r="G295" s="25">
        <f t="shared" si="184"/>
        <v>0</v>
      </c>
      <c r="H295" s="25">
        <f t="shared" si="184"/>
        <v>0</v>
      </c>
      <c r="I295" s="33">
        <f t="shared" si="184"/>
        <v>0</v>
      </c>
      <c r="J295" s="25">
        <f t="shared" si="207"/>
        <v>0</v>
      </c>
      <c r="K295" s="25">
        <f t="shared" si="207"/>
        <v>0</v>
      </c>
      <c r="L295" s="33">
        <f t="shared" si="207"/>
        <v>0</v>
      </c>
      <c r="M295" s="25">
        <f t="shared" ref="M295:U295" si="209">M319+M343</f>
        <v>0</v>
      </c>
      <c r="N295" s="25">
        <f t="shared" si="209"/>
        <v>0</v>
      </c>
      <c r="O295" s="33">
        <f t="shared" si="209"/>
        <v>0</v>
      </c>
      <c r="P295" s="25">
        <f t="shared" si="209"/>
        <v>0</v>
      </c>
      <c r="Q295" s="25">
        <f t="shared" si="209"/>
        <v>0</v>
      </c>
      <c r="R295" s="33">
        <f t="shared" si="209"/>
        <v>0</v>
      </c>
      <c r="S295" s="25">
        <f t="shared" si="209"/>
        <v>0</v>
      </c>
      <c r="T295" s="25">
        <f t="shared" si="209"/>
        <v>0</v>
      </c>
      <c r="U295" s="33">
        <f t="shared" si="209"/>
        <v>0</v>
      </c>
    </row>
    <row r="296" spans="1:22" s="2" customFormat="1" ht="12.75" hidden="1" thickBot="1">
      <c r="A296" s="2" t="str">
        <f t="shared" si="201"/>
        <v>b</v>
      </c>
      <c r="B296" s="2" t="str">
        <f t="shared" si="206"/>
        <v>b</v>
      </c>
      <c r="D296" s="15"/>
      <c r="E296" s="17" t="s">
        <v>18</v>
      </c>
      <c r="F296" s="42"/>
      <c r="G296" s="25">
        <f t="shared" si="184"/>
        <v>0</v>
      </c>
      <c r="H296" s="25">
        <f t="shared" si="184"/>
        <v>0</v>
      </c>
      <c r="I296" s="33">
        <f t="shared" si="184"/>
        <v>0</v>
      </c>
      <c r="J296" s="25">
        <f t="shared" si="207"/>
        <v>0</v>
      </c>
      <c r="K296" s="25">
        <f t="shared" si="207"/>
        <v>0</v>
      </c>
      <c r="L296" s="33">
        <f t="shared" si="207"/>
        <v>0</v>
      </c>
      <c r="M296" s="25">
        <f t="shared" ref="M296:U296" si="210">M320+M344</f>
        <v>0</v>
      </c>
      <c r="N296" s="25">
        <f t="shared" si="210"/>
        <v>0</v>
      </c>
      <c r="O296" s="33">
        <f t="shared" si="210"/>
        <v>0</v>
      </c>
      <c r="P296" s="25">
        <f t="shared" si="210"/>
        <v>0</v>
      </c>
      <c r="Q296" s="25">
        <f t="shared" si="210"/>
        <v>0</v>
      </c>
      <c r="R296" s="33">
        <f t="shared" si="210"/>
        <v>0</v>
      </c>
      <c r="S296" s="25">
        <f t="shared" si="210"/>
        <v>0</v>
      </c>
      <c r="T296" s="25">
        <f t="shared" si="210"/>
        <v>0</v>
      </c>
      <c r="U296" s="33">
        <f t="shared" si="210"/>
        <v>0</v>
      </c>
    </row>
    <row r="297" spans="1:22" ht="25.5" customHeight="1" thickBot="1">
      <c r="A297" s="57" t="str">
        <f t="shared" si="201"/>
        <v>a</v>
      </c>
      <c r="B297" s="57" t="str">
        <f t="shared" si="206"/>
        <v>a</v>
      </c>
      <c r="C297" s="57" t="s">
        <v>16</v>
      </c>
      <c r="D297" s="67" t="s">
        <v>175</v>
      </c>
      <c r="E297" s="68" t="s">
        <v>178</v>
      </c>
      <c r="F297" s="69">
        <f>F299+F318+F319+F320</f>
        <v>738.53199999999993</v>
      </c>
      <c r="G297" s="69">
        <f>H297+I297</f>
        <v>608.69100000000003</v>
      </c>
      <c r="H297" s="69">
        <f>H299+H318+H319+H320</f>
        <v>608.69100000000003</v>
      </c>
      <c r="I297" s="70">
        <f>I299+I318+I319+I320</f>
        <v>0</v>
      </c>
      <c r="J297" s="69">
        <f>K297+L297</f>
        <v>290</v>
      </c>
      <c r="K297" s="69">
        <f>K299+K318+K319+K320</f>
        <v>290</v>
      </c>
      <c r="L297" s="70">
        <f>L299+L318+L319+L320</f>
        <v>0</v>
      </c>
      <c r="M297" s="69">
        <f t="shared" ref="M297:M303" si="211">N297+O297</f>
        <v>600</v>
      </c>
      <c r="N297" s="69">
        <f>N299+N318+N319+N320</f>
        <v>600</v>
      </c>
      <c r="O297" s="70">
        <f>O299+O318+O319+O320</f>
        <v>0</v>
      </c>
      <c r="P297" s="69">
        <f t="shared" ref="P297:P303" si="212">Q297+R297</f>
        <v>600</v>
      </c>
      <c r="Q297" s="69">
        <f>Q299+Q318+Q319+Q320</f>
        <v>600</v>
      </c>
      <c r="R297" s="70">
        <f>R299+R318+R319+R320</f>
        <v>0</v>
      </c>
      <c r="S297" s="69">
        <f t="shared" ref="S297:S303" si="213">T297+U297</f>
        <v>700</v>
      </c>
      <c r="T297" s="69">
        <f>T299+T318+T319+T320</f>
        <v>700</v>
      </c>
      <c r="U297" s="70">
        <f>U299+U318+U319+U320</f>
        <v>0</v>
      </c>
      <c r="V297" s="57">
        <v>-30000</v>
      </c>
    </row>
    <row r="298" spans="1:22" s="11" customFormat="1" ht="12" hidden="1">
      <c r="A298" s="11" t="str">
        <f t="shared" si="201"/>
        <v>b</v>
      </c>
      <c r="B298" s="11" t="str">
        <f t="shared" si="206"/>
        <v>b</v>
      </c>
      <c r="D298" s="15"/>
      <c r="E298" s="16" t="s">
        <v>4</v>
      </c>
      <c r="F298" s="105"/>
      <c r="G298" s="26">
        <f t="shared" ref="G298:G303" si="214">H298+I298</f>
        <v>0</v>
      </c>
      <c r="H298" s="26"/>
      <c r="I298" s="34"/>
      <c r="J298" s="26">
        <f t="shared" ref="J298:J320" si="215">K298+L298</f>
        <v>0</v>
      </c>
      <c r="K298" s="26"/>
      <c r="L298" s="34"/>
      <c r="M298" s="26">
        <f t="shared" si="211"/>
        <v>0</v>
      </c>
      <c r="N298" s="26"/>
      <c r="O298" s="34"/>
      <c r="P298" s="26">
        <f t="shared" si="212"/>
        <v>0</v>
      </c>
      <c r="Q298" s="26"/>
      <c r="R298" s="34"/>
      <c r="S298" s="26">
        <f t="shared" si="213"/>
        <v>0</v>
      </c>
      <c r="T298" s="26"/>
      <c r="U298" s="34"/>
    </row>
    <row r="299" spans="1:22" ht="15" customHeight="1">
      <c r="A299" s="57" t="str">
        <f t="shared" si="201"/>
        <v>a</v>
      </c>
      <c r="B299" s="57" t="str">
        <f t="shared" si="206"/>
        <v>a</v>
      </c>
      <c r="D299" s="58"/>
      <c r="E299" s="47" t="s">
        <v>0</v>
      </c>
      <c r="F299" s="44">
        <f>F300+F304+F313+F314+F315+F316+F317</f>
        <v>668.53199999999993</v>
      </c>
      <c r="G299" s="44">
        <f t="shared" si="214"/>
        <v>608.69100000000003</v>
      </c>
      <c r="H299" s="44">
        <f>H300+H304+H313+H314+H315+H316+H317</f>
        <v>608.69100000000003</v>
      </c>
      <c r="I299" s="76">
        <f>I300+I304+I313+I314+I315+I316+I317</f>
        <v>0</v>
      </c>
      <c r="J299" s="44">
        <f t="shared" si="215"/>
        <v>290</v>
      </c>
      <c r="K299" s="44">
        <f>K300+K304+K313+K314+K315+K316+K317</f>
        <v>290</v>
      </c>
      <c r="L299" s="76">
        <f>L300+L304+L313+L314+L315+L316+L317</f>
        <v>0</v>
      </c>
      <c r="M299" s="44">
        <f t="shared" si="211"/>
        <v>300</v>
      </c>
      <c r="N299" s="44">
        <f>N300+N304+N313+N314+N315+N316+N317</f>
        <v>300</v>
      </c>
      <c r="O299" s="76">
        <f>O300+O304+O313+O314+O315+O316+O317</f>
        <v>0</v>
      </c>
      <c r="P299" s="44">
        <f t="shared" si="212"/>
        <v>300</v>
      </c>
      <c r="Q299" s="44">
        <f>Q300+Q304+Q313+Q314+Q315+Q316+Q317</f>
        <v>300</v>
      </c>
      <c r="R299" s="76">
        <f>R300+R304+R313+R314+R315+R316+R317</f>
        <v>0</v>
      </c>
      <c r="S299" s="44">
        <f t="shared" si="213"/>
        <v>300</v>
      </c>
      <c r="T299" s="44">
        <f>T300+T304+T313+T314+T315+T316+T317</f>
        <v>300</v>
      </c>
      <c r="U299" s="76">
        <f>U300+U304+U313+U314+U315+U316+U317</f>
        <v>0</v>
      </c>
    </row>
    <row r="300" spans="1:22" s="11" customFormat="1" ht="12" hidden="1">
      <c r="A300" s="11" t="str">
        <f t="shared" si="201"/>
        <v>b</v>
      </c>
      <c r="B300" s="11" t="str">
        <f t="shared" si="206"/>
        <v>b</v>
      </c>
      <c r="D300" s="15"/>
      <c r="E300" s="18" t="s">
        <v>101</v>
      </c>
      <c r="F300" s="43">
        <f>SUM(F301:F303)</f>
        <v>0</v>
      </c>
      <c r="G300" s="24">
        <f t="shared" si="214"/>
        <v>0</v>
      </c>
      <c r="H300" s="24">
        <f>SUM(H301:H303)</f>
        <v>0</v>
      </c>
      <c r="I300" s="32">
        <f>SUM(I301:I303)</f>
        <v>0</v>
      </c>
      <c r="J300" s="24">
        <f t="shared" si="215"/>
        <v>0</v>
      </c>
      <c r="K300" s="24">
        <f>SUM(K301:K303)</f>
        <v>0</v>
      </c>
      <c r="L300" s="32">
        <f>SUM(L301:L303)</f>
        <v>0</v>
      </c>
      <c r="M300" s="24">
        <f t="shared" si="211"/>
        <v>0</v>
      </c>
      <c r="N300" s="24">
        <f>SUM(N301:N303)</f>
        <v>0</v>
      </c>
      <c r="O300" s="32">
        <f>SUM(O301:O303)</f>
        <v>0</v>
      </c>
      <c r="P300" s="24">
        <f t="shared" si="212"/>
        <v>0</v>
      </c>
      <c r="Q300" s="24">
        <f>SUM(Q301:Q303)</f>
        <v>0</v>
      </c>
      <c r="R300" s="32">
        <f>SUM(R301:R303)</f>
        <v>0</v>
      </c>
      <c r="S300" s="24">
        <f t="shared" si="213"/>
        <v>0</v>
      </c>
      <c r="T300" s="24">
        <f>SUM(T301:T303)</f>
        <v>0</v>
      </c>
      <c r="U300" s="32">
        <f>SUM(U301:U303)</f>
        <v>0</v>
      </c>
    </row>
    <row r="301" spans="1:22" s="5" customFormat="1" ht="12.75" hidden="1">
      <c r="A301" s="11" t="s">
        <v>92</v>
      </c>
      <c r="B301" s="11" t="s">
        <v>92</v>
      </c>
      <c r="D301" s="15"/>
      <c r="E301" s="19" t="s">
        <v>107</v>
      </c>
      <c r="F301" s="59"/>
      <c r="G301" s="23">
        <f t="shared" si="214"/>
        <v>0</v>
      </c>
      <c r="H301" s="23"/>
      <c r="I301" s="31"/>
      <c r="J301" s="23">
        <f t="shared" si="215"/>
        <v>0</v>
      </c>
      <c r="K301" s="23"/>
      <c r="L301" s="31"/>
      <c r="M301" s="23">
        <f t="shared" si="211"/>
        <v>0</v>
      </c>
      <c r="N301" s="23"/>
      <c r="O301" s="31"/>
      <c r="P301" s="23">
        <f t="shared" si="212"/>
        <v>0</v>
      </c>
      <c r="Q301" s="23"/>
      <c r="R301" s="31"/>
      <c r="S301" s="23">
        <f t="shared" si="213"/>
        <v>0</v>
      </c>
      <c r="T301" s="23"/>
      <c r="U301" s="31"/>
    </row>
    <row r="302" spans="1:22" s="5" customFormat="1" ht="12.75" hidden="1">
      <c r="A302" s="11" t="s">
        <v>92</v>
      </c>
      <c r="B302" s="11" t="s">
        <v>92</v>
      </c>
      <c r="D302" s="15"/>
      <c r="E302" s="19" t="s">
        <v>106</v>
      </c>
      <c r="F302" s="59"/>
      <c r="G302" s="23">
        <f t="shared" si="214"/>
        <v>0</v>
      </c>
      <c r="H302" s="23"/>
      <c r="I302" s="31"/>
      <c r="J302" s="23">
        <f t="shared" si="215"/>
        <v>0</v>
      </c>
      <c r="K302" s="23"/>
      <c r="L302" s="31"/>
      <c r="M302" s="23">
        <f t="shared" si="211"/>
        <v>0</v>
      </c>
      <c r="N302" s="23"/>
      <c r="O302" s="31"/>
      <c r="P302" s="23">
        <f t="shared" si="212"/>
        <v>0</v>
      </c>
      <c r="Q302" s="23"/>
      <c r="R302" s="31"/>
      <c r="S302" s="23">
        <f t="shared" si="213"/>
        <v>0</v>
      </c>
      <c r="T302" s="23"/>
      <c r="U302" s="31"/>
    </row>
    <row r="303" spans="1:22" s="5" customFormat="1" ht="12.75" hidden="1">
      <c r="A303" s="11" t="s">
        <v>92</v>
      </c>
      <c r="B303" s="11" t="s">
        <v>92</v>
      </c>
      <c r="D303" s="15"/>
      <c r="E303" s="19" t="s">
        <v>105</v>
      </c>
      <c r="F303" s="59"/>
      <c r="G303" s="23">
        <f t="shared" si="214"/>
        <v>0</v>
      </c>
      <c r="H303" s="23"/>
      <c r="I303" s="31"/>
      <c r="J303" s="23">
        <f t="shared" si="215"/>
        <v>0</v>
      </c>
      <c r="K303" s="23"/>
      <c r="L303" s="31"/>
      <c r="M303" s="23">
        <f t="shared" si="211"/>
        <v>0</v>
      </c>
      <c r="N303" s="23"/>
      <c r="O303" s="31"/>
      <c r="P303" s="23">
        <f t="shared" si="212"/>
        <v>0</v>
      </c>
      <c r="Q303" s="23"/>
      <c r="R303" s="31"/>
      <c r="S303" s="23">
        <f t="shared" si="213"/>
        <v>0</v>
      </c>
      <c r="T303" s="23"/>
      <c r="U303" s="31"/>
    </row>
    <row r="304" spans="1:22" ht="15" customHeight="1">
      <c r="A304" s="57" t="str">
        <f>IF((F304+G304+J304)&gt;0,"a","b")</f>
        <v>a</v>
      </c>
      <c r="B304" s="57" t="s">
        <v>92</v>
      </c>
      <c r="D304" s="58"/>
      <c r="E304" s="49" t="s">
        <v>96</v>
      </c>
      <c r="F304" s="41">
        <f t="shared" ref="F304:L304" si="216">SUM(F305:F312)</f>
        <v>653.99599999999998</v>
      </c>
      <c r="G304" s="41">
        <f t="shared" si="216"/>
        <v>548.69100000000003</v>
      </c>
      <c r="H304" s="41">
        <f t="shared" si="216"/>
        <v>548.69100000000003</v>
      </c>
      <c r="I304" s="41">
        <f t="shared" si="216"/>
        <v>0</v>
      </c>
      <c r="J304" s="41">
        <f t="shared" si="216"/>
        <v>290</v>
      </c>
      <c r="K304" s="41">
        <f t="shared" si="216"/>
        <v>290</v>
      </c>
      <c r="L304" s="41">
        <f t="shared" si="216"/>
        <v>0</v>
      </c>
      <c r="M304" s="41">
        <f t="shared" ref="M304:U304" si="217">SUM(M305:M312)</f>
        <v>300</v>
      </c>
      <c r="N304" s="41">
        <f t="shared" si="217"/>
        <v>300</v>
      </c>
      <c r="O304" s="41">
        <f t="shared" si="217"/>
        <v>0</v>
      </c>
      <c r="P304" s="41">
        <f t="shared" si="217"/>
        <v>300</v>
      </c>
      <c r="Q304" s="41">
        <f t="shared" si="217"/>
        <v>300</v>
      </c>
      <c r="R304" s="41">
        <f t="shared" si="217"/>
        <v>0</v>
      </c>
      <c r="S304" s="41">
        <f t="shared" si="217"/>
        <v>300</v>
      </c>
      <c r="T304" s="41">
        <f t="shared" si="217"/>
        <v>300</v>
      </c>
      <c r="U304" s="41">
        <f t="shared" si="217"/>
        <v>0</v>
      </c>
    </row>
    <row r="305" spans="1:21" s="5" customFormat="1" ht="24" hidden="1">
      <c r="A305" s="6" t="s">
        <v>92</v>
      </c>
      <c r="B305" s="11" t="s">
        <v>92</v>
      </c>
      <c r="D305" s="15"/>
      <c r="E305" s="19" t="s">
        <v>93</v>
      </c>
      <c r="F305" s="59"/>
      <c r="G305" s="23">
        <f t="shared" ref="G305:G320" si="218">H305+I305</f>
        <v>0</v>
      </c>
      <c r="H305" s="23"/>
      <c r="I305" s="31"/>
      <c r="J305" s="23">
        <f t="shared" si="215"/>
        <v>0</v>
      </c>
      <c r="K305" s="23"/>
      <c r="L305" s="31"/>
      <c r="M305" s="23">
        <f t="shared" ref="M305:M344" si="219">N305+O305</f>
        <v>0</v>
      </c>
      <c r="N305" s="23"/>
      <c r="O305" s="31"/>
      <c r="P305" s="23">
        <f t="shared" ref="P305:P344" si="220">Q305+R305</f>
        <v>0</v>
      </c>
      <c r="Q305" s="23"/>
      <c r="R305" s="31"/>
      <c r="S305" s="23">
        <f t="shared" ref="S305:S344" si="221">T305+U305</f>
        <v>0</v>
      </c>
      <c r="T305" s="23"/>
      <c r="U305" s="31"/>
    </row>
    <row r="306" spans="1:21" s="5" customFormat="1" ht="12.75" hidden="1">
      <c r="A306" s="6" t="s">
        <v>92</v>
      </c>
      <c r="B306" s="11" t="s">
        <v>92</v>
      </c>
      <c r="D306" s="15"/>
      <c r="E306" s="19" t="s">
        <v>7</v>
      </c>
      <c r="F306" s="59"/>
      <c r="G306" s="23">
        <f t="shared" si="218"/>
        <v>0</v>
      </c>
      <c r="H306" s="23"/>
      <c r="I306" s="31"/>
      <c r="J306" s="23">
        <f t="shared" si="215"/>
        <v>0</v>
      </c>
      <c r="K306" s="23"/>
      <c r="L306" s="31"/>
      <c r="M306" s="23">
        <f t="shared" si="219"/>
        <v>0</v>
      </c>
      <c r="N306" s="23"/>
      <c r="O306" s="31"/>
      <c r="P306" s="23">
        <f t="shared" si="220"/>
        <v>0</v>
      </c>
      <c r="Q306" s="23"/>
      <c r="R306" s="31"/>
      <c r="S306" s="23">
        <f t="shared" si="221"/>
        <v>0</v>
      </c>
      <c r="T306" s="23"/>
      <c r="U306" s="31"/>
    </row>
    <row r="307" spans="1:21" s="5" customFormat="1" ht="12.75" hidden="1">
      <c r="A307" s="6" t="s">
        <v>92</v>
      </c>
      <c r="B307" s="11" t="s">
        <v>92</v>
      </c>
      <c r="D307" s="15"/>
      <c r="E307" s="19" t="s">
        <v>6</v>
      </c>
      <c r="F307" s="59">
        <v>0</v>
      </c>
      <c r="G307" s="23">
        <f t="shared" si="218"/>
        <v>0</v>
      </c>
      <c r="H307" s="23"/>
      <c r="I307" s="31"/>
      <c r="J307" s="23">
        <f t="shared" si="215"/>
        <v>0</v>
      </c>
      <c r="K307" s="23"/>
      <c r="L307" s="31"/>
      <c r="M307" s="23">
        <f t="shared" si="219"/>
        <v>0</v>
      </c>
      <c r="N307" s="23"/>
      <c r="O307" s="31"/>
      <c r="P307" s="23">
        <f t="shared" si="220"/>
        <v>0</v>
      </c>
      <c r="Q307" s="23"/>
      <c r="R307" s="31"/>
      <c r="S307" s="23">
        <f t="shared" si="221"/>
        <v>0</v>
      </c>
      <c r="T307" s="23"/>
      <c r="U307" s="31"/>
    </row>
    <row r="308" spans="1:21" s="5" customFormat="1" ht="12.75" hidden="1">
      <c r="A308" s="6" t="s">
        <v>92</v>
      </c>
      <c r="B308" s="11" t="s">
        <v>92</v>
      </c>
      <c r="D308" s="15"/>
      <c r="E308" s="19" t="s">
        <v>94</v>
      </c>
      <c r="F308" s="59"/>
      <c r="G308" s="23">
        <f t="shared" si="218"/>
        <v>0</v>
      </c>
      <c r="H308" s="23"/>
      <c r="I308" s="31"/>
      <c r="J308" s="23">
        <f t="shared" si="215"/>
        <v>0</v>
      </c>
      <c r="K308" s="23"/>
      <c r="L308" s="31"/>
      <c r="M308" s="23">
        <f t="shared" si="219"/>
        <v>0</v>
      </c>
      <c r="N308" s="23"/>
      <c r="O308" s="31"/>
      <c r="P308" s="23">
        <f t="shared" si="220"/>
        <v>0</v>
      </c>
      <c r="Q308" s="23"/>
      <c r="R308" s="31"/>
      <c r="S308" s="23">
        <f t="shared" si="221"/>
        <v>0</v>
      </c>
      <c r="T308" s="23"/>
      <c r="U308" s="31"/>
    </row>
    <row r="309" spans="1:21" s="5" customFormat="1" ht="12.75" hidden="1">
      <c r="A309" s="6" t="s">
        <v>92</v>
      </c>
      <c r="B309" s="11" t="s">
        <v>92</v>
      </c>
      <c r="D309" s="15"/>
      <c r="E309" s="19" t="s">
        <v>5</v>
      </c>
      <c r="F309" s="59"/>
      <c r="G309" s="23">
        <f t="shared" si="218"/>
        <v>0</v>
      </c>
      <c r="H309" s="23"/>
      <c r="I309" s="31"/>
      <c r="J309" s="23">
        <f t="shared" si="215"/>
        <v>0</v>
      </c>
      <c r="K309" s="23"/>
      <c r="L309" s="31"/>
      <c r="M309" s="23">
        <f t="shared" si="219"/>
        <v>0</v>
      </c>
      <c r="N309" s="23"/>
      <c r="O309" s="31"/>
      <c r="P309" s="23">
        <f t="shared" si="220"/>
        <v>0</v>
      </c>
      <c r="Q309" s="23"/>
      <c r="R309" s="31"/>
      <c r="S309" s="23">
        <f t="shared" si="221"/>
        <v>0</v>
      </c>
      <c r="T309" s="23"/>
      <c r="U309" s="31"/>
    </row>
    <row r="310" spans="1:21" s="5" customFormat="1" ht="24" hidden="1">
      <c r="A310" s="6" t="s">
        <v>92</v>
      </c>
      <c r="B310" s="11" t="s">
        <v>92</v>
      </c>
      <c r="D310" s="15"/>
      <c r="E310" s="19" t="s">
        <v>108</v>
      </c>
      <c r="F310" s="59"/>
      <c r="G310" s="23">
        <f t="shared" si="218"/>
        <v>0</v>
      </c>
      <c r="H310" s="23"/>
      <c r="I310" s="31"/>
      <c r="J310" s="23">
        <f t="shared" si="215"/>
        <v>0</v>
      </c>
      <c r="K310" s="23"/>
      <c r="L310" s="31"/>
      <c r="M310" s="23">
        <f t="shared" si="219"/>
        <v>0</v>
      </c>
      <c r="N310" s="23"/>
      <c r="O310" s="31"/>
      <c r="P310" s="23">
        <f t="shared" si="220"/>
        <v>0</v>
      </c>
      <c r="Q310" s="23"/>
      <c r="R310" s="31"/>
      <c r="S310" s="23">
        <f t="shared" si="221"/>
        <v>0</v>
      </c>
      <c r="T310" s="23"/>
      <c r="U310" s="31"/>
    </row>
    <row r="311" spans="1:21" s="5" customFormat="1" ht="24" hidden="1">
      <c r="A311" s="6" t="s">
        <v>92</v>
      </c>
      <c r="B311" s="11" t="s">
        <v>92</v>
      </c>
      <c r="D311" s="15"/>
      <c r="E311" s="19" t="s">
        <v>111</v>
      </c>
      <c r="F311" s="59">
        <v>0</v>
      </c>
      <c r="G311" s="23">
        <f t="shared" si="218"/>
        <v>0</v>
      </c>
      <c r="H311" s="23"/>
      <c r="I311" s="31"/>
      <c r="J311" s="23">
        <f t="shared" si="215"/>
        <v>0</v>
      </c>
      <c r="K311" s="23"/>
      <c r="L311" s="31"/>
      <c r="M311" s="23">
        <f t="shared" si="219"/>
        <v>0</v>
      </c>
      <c r="N311" s="23"/>
      <c r="O311" s="31"/>
      <c r="P311" s="23">
        <f t="shared" si="220"/>
        <v>0</v>
      </c>
      <c r="Q311" s="23"/>
      <c r="R311" s="31"/>
      <c r="S311" s="23">
        <f t="shared" si="221"/>
        <v>0</v>
      </c>
      <c r="T311" s="23"/>
      <c r="U311" s="31"/>
    </row>
    <row r="312" spans="1:21" s="5" customFormat="1" ht="24" hidden="1">
      <c r="A312" s="6" t="s">
        <v>92</v>
      </c>
      <c r="B312" s="11" t="s">
        <v>92</v>
      </c>
      <c r="D312" s="15"/>
      <c r="E312" s="19" t="s">
        <v>95</v>
      </c>
      <c r="F312" s="101">
        <v>653.99599999999998</v>
      </c>
      <c r="G312" s="23">
        <f t="shared" si="218"/>
        <v>548.69100000000003</v>
      </c>
      <c r="H312" s="23">
        <v>548.69100000000003</v>
      </c>
      <c r="I312" s="31"/>
      <c r="J312" s="23">
        <f t="shared" si="215"/>
        <v>290</v>
      </c>
      <c r="K312" s="23">
        <v>290</v>
      </c>
      <c r="L312" s="31"/>
      <c r="M312" s="23">
        <f t="shared" si="219"/>
        <v>300</v>
      </c>
      <c r="N312" s="23">
        <v>300</v>
      </c>
      <c r="O312" s="31"/>
      <c r="P312" s="23">
        <f t="shared" si="220"/>
        <v>300</v>
      </c>
      <c r="Q312" s="23">
        <v>300</v>
      </c>
      <c r="R312" s="31"/>
      <c r="S312" s="23">
        <f t="shared" si="221"/>
        <v>300</v>
      </c>
      <c r="T312" s="23">
        <v>300</v>
      </c>
      <c r="U312" s="31"/>
    </row>
    <row r="313" spans="1:21" s="11" customFormat="1" ht="12" hidden="1">
      <c r="A313" s="11" t="str">
        <f t="shared" ref="A313:A320" si="222">IF((F313+G313+J313)&gt;0,"a","b")</f>
        <v>b</v>
      </c>
      <c r="B313" s="11" t="s">
        <v>92</v>
      </c>
      <c r="D313" s="15"/>
      <c r="E313" s="18" t="s">
        <v>109</v>
      </c>
      <c r="F313" s="43"/>
      <c r="G313" s="24">
        <f t="shared" si="218"/>
        <v>0</v>
      </c>
      <c r="H313" s="24"/>
      <c r="I313" s="32"/>
      <c r="J313" s="24">
        <f t="shared" si="215"/>
        <v>0</v>
      </c>
      <c r="K313" s="24"/>
      <c r="L313" s="32"/>
      <c r="M313" s="24">
        <f t="shared" si="219"/>
        <v>0</v>
      </c>
      <c r="N313" s="24"/>
      <c r="O313" s="32"/>
      <c r="P313" s="24">
        <f t="shared" si="220"/>
        <v>0</v>
      </c>
      <c r="Q313" s="24"/>
      <c r="R313" s="32"/>
      <c r="S313" s="24">
        <f t="shared" si="221"/>
        <v>0</v>
      </c>
      <c r="T313" s="24"/>
      <c r="U313" s="32"/>
    </row>
    <row r="314" spans="1:21" s="11" customFormat="1" ht="12">
      <c r="A314" s="11" t="str">
        <f t="shared" si="222"/>
        <v>a</v>
      </c>
      <c r="B314" s="11" t="s">
        <v>92</v>
      </c>
      <c r="D314" s="15"/>
      <c r="E314" s="18" t="s">
        <v>97</v>
      </c>
      <c r="F314" s="43">
        <v>14.536</v>
      </c>
      <c r="G314" s="24">
        <f t="shared" si="218"/>
        <v>60</v>
      </c>
      <c r="H314" s="24">
        <v>60</v>
      </c>
      <c r="I314" s="32"/>
      <c r="J314" s="24">
        <f t="shared" si="215"/>
        <v>0</v>
      </c>
      <c r="K314" s="24"/>
      <c r="L314" s="32"/>
      <c r="M314" s="24">
        <f t="shared" si="219"/>
        <v>0</v>
      </c>
      <c r="N314" s="24"/>
      <c r="O314" s="32"/>
      <c r="P314" s="24">
        <f t="shared" si="220"/>
        <v>0</v>
      </c>
      <c r="Q314" s="24"/>
      <c r="R314" s="32"/>
      <c r="S314" s="24">
        <f t="shared" si="221"/>
        <v>0</v>
      </c>
      <c r="T314" s="24"/>
      <c r="U314" s="32"/>
    </row>
    <row r="315" spans="1:21" s="5" customFormat="1" ht="12.75" hidden="1">
      <c r="A315" s="5" t="str">
        <f t="shared" si="222"/>
        <v>b</v>
      </c>
      <c r="B315" s="11" t="s">
        <v>92</v>
      </c>
      <c r="D315" s="15"/>
      <c r="E315" s="18" t="s">
        <v>98</v>
      </c>
      <c r="F315" s="43"/>
      <c r="G315" s="24">
        <f t="shared" si="218"/>
        <v>0</v>
      </c>
      <c r="H315" s="24"/>
      <c r="I315" s="32"/>
      <c r="J315" s="24">
        <f t="shared" si="215"/>
        <v>0</v>
      </c>
      <c r="K315" s="24"/>
      <c r="L315" s="32"/>
      <c r="M315" s="24">
        <f t="shared" si="219"/>
        <v>0</v>
      </c>
      <c r="N315" s="24"/>
      <c r="O315" s="32"/>
      <c r="P315" s="24">
        <f t="shared" si="220"/>
        <v>0</v>
      </c>
      <c r="Q315" s="24"/>
      <c r="R315" s="32"/>
      <c r="S315" s="24">
        <f t="shared" si="221"/>
        <v>0</v>
      </c>
      <c r="T315" s="24"/>
      <c r="U315" s="32"/>
    </row>
    <row r="316" spans="1:21" s="11" customFormat="1" ht="12" hidden="1">
      <c r="A316" s="11" t="str">
        <f t="shared" si="222"/>
        <v>b</v>
      </c>
      <c r="B316" s="11" t="s">
        <v>92</v>
      </c>
      <c r="D316" s="15"/>
      <c r="E316" s="18" t="s">
        <v>99</v>
      </c>
      <c r="F316" s="43"/>
      <c r="G316" s="24">
        <f t="shared" si="218"/>
        <v>0</v>
      </c>
      <c r="H316" s="24"/>
      <c r="I316" s="32"/>
      <c r="J316" s="24">
        <f t="shared" si="215"/>
        <v>0</v>
      </c>
      <c r="K316" s="24"/>
      <c r="L316" s="32"/>
      <c r="M316" s="24">
        <f t="shared" si="219"/>
        <v>0</v>
      </c>
      <c r="N316" s="24"/>
      <c r="O316" s="32"/>
      <c r="P316" s="24">
        <f t="shared" si="220"/>
        <v>0</v>
      </c>
      <c r="Q316" s="24"/>
      <c r="R316" s="32"/>
      <c r="S316" s="24">
        <f t="shared" si="221"/>
        <v>0</v>
      </c>
      <c r="T316" s="24"/>
      <c r="U316" s="32"/>
    </row>
    <row r="317" spans="1:21" s="11" customFormat="1" ht="12" hidden="1">
      <c r="A317" s="11" t="str">
        <f t="shared" si="222"/>
        <v>b</v>
      </c>
      <c r="B317" s="11" t="s">
        <v>92</v>
      </c>
      <c r="D317" s="15"/>
      <c r="E317" s="18" t="s">
        <v>100</v>
      </c>
      <c r="F317" s="43"/>
      <c r="G317" s="24">
        <f t="shared" si="218"/>
        <v>0</v>
      </c>
      <c r="H317" s="24"/>
      <c r="I317" s="32"/>
      <c r="J317" s="24">
        <f t="shared" si="215"/>
        <v>0</v>
      </c>
      <c r="K317" s="24">
        <v>0</v>
      </c>
      <c r="L317" s="32"/>
      <c r="M317" s="24">
        <f t="shared" si="219"/>
        <v>0</v>
      </c>
      <c r="N317" s="24"/>
      <c r="O317" s="32"/>
      <c r="P317" s="24">
        <f t="shared" si="220"/>
        <v>0</v>
      </c>
      <c r="Q317" s="24"/>
      <c r="R317" s="32"/>
      <c r="S317" s="24">
        <f t="shared" si="221"/>
        <v>0</v>
      </c>
      <c r="T317" s="24"/>
      <c r="U317" s="32"/>
    </row>
    <row r="318" spans="1:21" s="11" customFormat="1" ht="15" customHeight="1" thickBot="1">
      <c r="A318" s="11" t="str">
        <f t="shared" si="222"/>
        <v>a</v>
      </c>
      <c r="B318" s="11" t="str">
        <f t="shared" ref="B318:B324" si="223">IF((F318+G318+J318)&gt;0,"a","b")</f>
        <v>a</v>
      </c>
      <c r="D318" s="15"/>
      <c r="E318" s="38" t="s">
        <v>1</v>
      </c>
      <c r="F318" s="42">
        <v>70</v>
      </c>
      <c r="G318" s="25">
        <f t="shared" si="218"/>
        <v>0</v>
      </c>
      <c r="H318" s="25">
        <v>0</v>
      </c>
      <c r="I318" s="33"/>
      <c r="J318" s="25">
        <f t="shared" si="215"/>
        <v>0</v>
      </c>
      <c r="K318" s="25">
        <v>0</v>
      </c>
      <c r="L318" s="33"/>
      <c r="M318" s="25">
        <f t="shared" si="219"/>
        <v>300</v>
      </c>
      <c r="N318" s="25">
        <v>300</v>
      </c>
      <c r="O318" s="33"/>
      <c r="P318" s="25">
        <f t="shared" si="220"/>
        <v>300</v>
      </c>
      <c r="Q318" s="25">
        <v>300</v>
      </c>
      <c r="R318" s="33"/>
      <c r="S318" s="25">
        <f t="shared" si="221"/>
        <v>400</v>
      </c>
      <c r="T318" s="25">
        <v>400</v>
      </c>
      <c r="U318" s="33"/>
    </row>
    <row r="319" spans="1:21" s="11" customFormat="1" ht="12.75" hidden="1" thickBot="1">
      <c r="A319" s="11" t="str">
        <f t="shared" si="222"/>
        <v>b</v>
      </c>
      <c r="B319" s="11" t="str">
        <f t="shared" si="223"/>
        <v>b</v>
      </c>
      <c r="D319" s="15"/>
      <c r="E319" s="17" t="s">
        <v>110</v>
      </c>
      <c r="F319" s="42"/>
      <c r="G319" s="25">
        <f t="shared" si="218"/>
        <v>0</v>
      </c>
      <c r="H319" s="25"/>
      <c r="I319" s="33"/>
      <c r="J319" s="25">
        <f t="shared" si="215"/>
        <v>0</v>
      </c>
      <c r="K319" s="25"/>
      <c r="L319" s="33"/>
      <c r="M319" s="25">
        <f t="shared" si="219"/>
        <v>0</v>
      </c>
      <c r="N319" s="25"/>
      <c r="O319" s="33"/>
      <c r="P319" s="25">
        <f t="shared" si="220"/>
        <v>0</v>
      </c>
      <c r="Q319" s="25"/>
      <c r="R319" s="33"/>
      <c r="S319" s="25">
        <f t="shared" si="221"/>
        <v>0</v>
      </c>
      <c r="T319" s="25"/>
      <c r="U319" s="33"/>
    </row>
    <row r="320" spans="1:21" s="11" customFormat="1" ht="12.75" hidden="1" thickBot="1">
      <c r="A320" s="11" t="str">
        <f t="shared" si="222"/>
        <v>b</v>
      </c>
      <c r="B320" s="11" t="str">
        <f t="shared" si="223"/>
        <v>b</v>
      </c>
      <c r="D320" s="15"/>
      <c r="E320" s="17" t="s">
        <v>18</v>
      </c>
      <c r="F320" s="42"/>
      <c r="G320" s="25">
        <f t="shared" si="218"/>
        <v>0</v>
      </c>
      <c r="H320" s="25"/>
      <c r="I320" s="33"/>
      <c r="J320" s="25">
        <f t="shared" si="215"/>
        <v>0</v>
      </c>
      <c r="K320" s="25"/>
      <c r="L320" s="33"/>
      <c r="M320" s="25">
        <f t="shared" si="219"/>
        <v>0</v>
      </c>
      <c r="N320" s="25"/>
      <c r="O320" s="33"/>
      <c r="P320" s="25">
        <f t="shared" si="220"/>
        <v>0</v>
      </c>
      <c r="Q320" s="25"/>
      <c r="R320" s="33"/>
      <c r="S320" s="25">
        <f t="shared" si="221"/>
        <v>0</v>
      </c>
      <c r="T320" s="25"/>
      <c r="U320" s="33"/>
    </row>
    <row r="321" spans="1:22" ht="15" customHeight="1" thickBot="1">
      <c r="A321" s="57" t="str">
        <f>IF((F321+G321+J321)&gt;0,"a","b")</f>
        <v>a</v>
      </c>
      <c r="B321" s="57" t="str">
        <f t="shared" si="223"/>
        <v>a</v>
      </c>
      <c r="C321" s="57" t="s">
        <v>16</v>
      </c>
      <c r="D321" s="67" t="s">
        <v>176</v>
      </c>
      <c r="E321" s="68" t="s">
        <v>177</v>
      </c>
      <c r="F321" s="69">
        <f>F323+F342+F343+F344</f>
        <v>6964.107</v>
      </c>
      <c r="G321" s="69">
        <f>H321+I321</f>
        <v>6009.759</v>
      </c>
      <c r="H321" s="69">
        <f>H323+H342+H343+H344</f>
        <v>219.43799999999999</v>
      </c>
      <c r="I321" s="70">
        <f>I323+I342+I343+I344</f>
        <v>5790.3209999999999</v>
      </c>
      <c r="J321" s="69">
        <f>K321+L321</f>
        <v>250</v>
      </c>
      <c r="K321" s="69">
        <f>K323+K342+K343+K344</f>
        <v>250</v>
      </c>
      <c r="L321" s="70">
        <f>L323+L342+L343+L344</f>
        <v>0</v>
      </c>
      <c r="M321" s="69">
        <f t="shared" si="219"/>
        <v>300</v>
      </c>
      <c r="N321" s="69">
        <f>N323+N342+N343+N344</f>
        <v>300</v>
      </c>
      <c r="O321" s="70">
        <f>O323+O342+O343+O344</f>
        <v>0</v>
      </c>
      <c r="P321" s="69">
        <f t="shared" si="220"/>
        <v>350</v>
      </c>
      <c r="Q321" s="69">
        <f>Q323+Q342+Q343+Q344</f>
        <v>350</v>
      </c>
      <c r="R321" s="70"/>
      <c r="S321" s="69">
        <f t="shared" si="221"/>
        <v>400</v>
      </c>
      <c r="T321" s="69">
        <f>T323+T342+T343+T344</f>
        <v>400</v>
      </c>
      <c r="U321" s="70"/>
      <c r="V321" s="57">
        <v>-74400</v>
      </c>
    </row>
    <row r="322" spans="1:22" s="11" customFormat="1" ht="12" hidden="1">
      <c r="A322" s="11" t="str">
        <f>IF((F322+G322+J322)&gt;0,"a","b")</f>
        <v>b</v>
      </c>
      <c r="B322" s="11" t="str">
        <f t="shared" si="223"/>
        <v>b</v>
      </c>
      <c r="D322" s="15"/>
      <c r="E322" s="16" t="s">
        <v>4</v>
      </c>
      <c r="F322" s="105"/>
      <c r="G322" s="26">
        <f t="shared" ref="G322:G344" si="224">H322+I322</f>
        <v>0</v>
      </c>
      <c r="H322" s="26"/>
      <c r="I322" s="34"/>
      <c r="J322" s="26">
        <f t="shared" ref="J322:J344" si="225">K322+L322</f>
        <v>0</v>
      </c>
      <c r="K322" s="26"/>
      <c r="L322" s="34"/>
      <c r="M322" s="26">
        <f t="shared" si="219"/>
        <v>0</v>
      </c>
      <c r="N322" s="26"/>
      <c r="O322" s="34"/>
      <c r="P322" s="26">
        <f t="shared" si="220"/>
        <v>0</v>
      </c>
      <c r="Q322" s="26"/>
      <c r="R322" s="34"/>
      <c r="S322" s="26">
        <f t="shared" si="221"/>
        <v>0</v>
      </c>
      <c r="T322" s="26"/>
      <c r="U322" s="34"/>
    </row>
    <row r="323" spans="1:22" s="11" customFormat="1" ht="15" hidden="1" customHeight="1">
      <c r="A323" s="11" t="str">
        <f>IF((F323+G323+J323)&gt;0,"a","b")</f>
        <v>b</v>
      </c>
      <c r="B323" s="11" t="str">
        <f t="shared" si="223"/>
        <v>b</v>
      </c>
      <c r="D323" s="15"/>
      <c r="E323" s="38" t="s">
        <v>0</v>
      </c>
      <c r="F323" s="42">
        <f>F324+F328+F337+F338+F339+F340+F341</f>
        <v>0</v>
      </c>
      <c r="G323" s="25">
        <f t="shared" si="224"/>
        <v>0</v>
      </c>
      <c r="H323" s="25">
        <f>H324+H328+H337+H338+H339+H340+H341</f>
        <v>0</v>
      </c>
      <c r="I323" s="33">
        <f>I324+I328+I337+I338+I339+I340+I341</f>
        <v>0</v>
      </c>
      <c r="J323" s="25">
        <f t="shared" si="225"/>
        <v>0</v>
      </c>
      <c r="K323" s="25">
        <f>K324+K328+K337+K338+K339+K340+K341</f>
        <v>0</v>
      </c>
      <c r="L323" s="33">
        <f>L324+L328+L337+L338+L339+L340+L341</f>
        <v>0</v>
      </c>
      <c r="M323" s="25">
        <f t="shared" si="219"/>
        <v>0</v>
      </c>
      <c r="N323" s="25">
        <f>N324+N328+N337+N338+N339+N340+N341</f>
        <v>0</v>
      </c>
      <c r="O323" s="33">
        <f>O324+O328+O337+O338+O339+O340+O341</f>
        <v>0</v>
      </c>
      <c r="P323" s="25">
        <f t="shared" si="220"/>
        <v>0</v>
      </c>
      <c r="Q323" s="25">
        <f>Q324+Q328+Q337+Q338+Q339+Q340+Q341</f>
        <v>0</v>
      </c>
      <c r="R323" s="33">
        <f>R324+R328+R337+R338+R339+R340+R341</f>
        <v>0</v>
      </c>
      <c r="S323" s="25">
        <f t="shared" si="221"/>
        <v>0</v>
      </c>
      <c r="T323" s="25">
        <f>T324+T328+T337+T338+T339+T340+T341</f>
        <v>0</v>
      </c>
      <c r="U323" s="33">
        <f>U324+U328+U337+U338+U339+U340+U341</f>
        <v>0</v>
      </c>
    </row>
    <row r="324" spans="1:22" s="11" customFormat="1" ht="12" hidden="1">
      <c r="A324" s="11" t="str">
        <f>IF((F324+G324+J324)&gt;0,"a","b")</f>
        <v>b</v>
      </c>
      <c r="B324" s="11" t="str">
        <f t="shared" si="223"/>
        <v>b</v>
      </c>
      <c r="D324" s="15"/>
      <c r="E324" s="18" t="s">
        <v>101</v>
      </c>
      <c r="F324" s="43">
        <f>SUM(F325:F327)</f>
        <v>0</v>
      </c>
      <c r="G324" s="24">
        <f t="shared" si="224"/>
        <v>0</v>
      </c>
      <c r="H324" s="24">
        <f>SUM(H325:H327)</f>
        <v>0</v>
      </c>
      <c r="I324" s="32">
        <f>SUM(I325:I327)</f>
        <v>0</v>
      </c>
      <c r="J324" s="24">
        <f t="shared" si="225"/>
        <v>0</v>
      </c>
      <c r="K324" s="24">
        <f>SUM(K325:K327)</f>
        <v>0</v>
      </c>
      <c r="L324" s="32">
        <f>SUM(L325:L327)</f>
        <v>0</v>
      </c>
      <c r="M324" s="24">
        <f t="shared" si="219"/>
        <v>0</v>
      </c>
      <c r="N324" s="24">
        <f>SUM(N325:N327)</f>
        <v>0</v>
      </c>
      <c r="O324" s="32">
        <f>SUM(O325:O327)</f>
        <v>0</v>
      </c>
      <c r="P324" s="24">
        <f t="shared" si="220"/>
        <v>0</v>
      </c>
      <c r="Q324" s="24">
        <f>SUM(Q325:Q327)</f>
        <v>0</v>
      </c>
      <c r="R324" s="32">
        <f>SUM(R325:R327)</f>
        <v>0</v>
      </c>
      <c r="S324" s="24">
        <f t="shared" si="221"/>
        <v>0</v>
      </c>
      <c r="T324" s="24">
        <f>SUM(T325:T327)</f>
        <v>0</v>
      </c>
      <c r="U324" s="32">
        <f>SUM(U325:U327)</f>
        <v>0</v>
      </c>
    </row>
    <row r="325" spans="1:22" s="5" customFormat="1" ht="12.75" hidden="1">
      <c r="A325" s="11" t="s">
        <v>92</v>
      </c>
      <c r="B325" s="11" t="s">
        <v>92</v>
      </c>
      <c r="D325" s="15"/>
      <c r="E325" s="19" t="s">
        <v>107</v>
      </c>
      <c r="F325" s="59"/>
      <c r="G325" s="23">
        <f t="shared" si="224"/>
        <v>0</v>
      </c>
      <c r="H325" s="23"/>
      <c r="I325" s="31"/>
      <c r="J325" s="23">
        <f t="shared" si="225"/>
        <v>0</v>
      </c>
      <c r="K325" s="23"/>
      <c r="L325" s="31"/>
      <c r="M325" s="23">
        <f t="shared" si="219"/>
        <v>0</v>
      </c>
      <c r="N325" s="23"/>
      <c r="O325" s="31"/>
      <c r="P325" s="23">
        <f t="shared" si="220"/>
        <v>0</v>
      </c>
      <c r="Q325" s="23"/>
      <c r="R325" s="31"/>
      <c r="S325" s="23">
        <f t="shared" si="221"/>
        <v>0</v>
      </c>
      <c r="T325" s="23"/>
      <c r="U325" s="31"/>
    </row>
    <row r="326" spans="1:22" s="5" customFormat="1" ht="12.75" hidden="1">
      <c r="A326" s="11" t="s">
        <v>92</v>
      </c>
      <c r="B326" s="11" t="s">
        <v>92</v>
      </c>
      <c r="D326" s="15"/>
      <c r="E326" s="19" t="s">
        <v>106</v>
      </c>
      <c r="F326" s="59"/>
      <c r="G326" s="23">
        <f t="shared" si="224"/>
        <v>0</v>
      </c>
      <c r="H326" s="23"/>
      <c r="I326" s="31"/>
      <c r="J326" s="23">
        <f t="shared" si="225"/>
        <v>0</v>
      </c>
      <c r="K326" s="23"/>
      <c r="L326" s="31"/>
      <c r="M326" s="23">
        <f t="shared" si="219"/>
        <v>0</v>
      </c>
      <c r="N326" s="23"/>
      <c r="O326" s="31"/>
      <c r="P326" s="23">
        <f t="shared" si="220"/>
        <v>0</v>
      </c>
      <c r="Q326" s="23"/>
      <c r="R326" s="31"/>
      <c r="S326" s="23">
        <f t="shared" si="221"/>
        <v>0</v>
      </c>
      <c r="T326" s="23"/>
      <c r="U326" s="31"/>
    </row>
    <row r="327" spans="1:22" s="5" customFormat="1" ht="12.75" hidden="1">
      <c r="A327" s="11" t="s">
        <v>92</v>
      </c>
      <c r="B327" s="11" t="s">
        <v>92</v>
      </c>
      <c r="D327" s="15"/>
      <c r="E327" s="19" t="s">
        <v>105</v>
      </c>
      <c r="F327" s="59"/>
      <c r="G327" s="23">
        <f t="shared" si="224"/>
        <v>0</v>
      </c>
      <c r="H327" s="23"/>
      <c r="I327" s="31"/>
      <c r="J327" s="23">
        <f t="shared" si="225"/>
        <v>0</v>
      </c>
      <c r="K327" s="23"/>
      <c r="L327" s="31"/>
      <c r="M327" s="23">
        <f t="shared" si="219"/>
        <v>0</v>
      </c>
      <c r="N327" s="23"/>
      <c r="O327" s="31"/>
      <c r="P327" s="23">
        <f t="shared" si="220"/>
        <v>0</v>
      </c>
      <c r="Q327" s="23"/>
      <c r="R327" s="31"/>
      <c r="S327" s="23">
        <f t="shared" si="221"/>
        <v>0</v>
      </c>
      <c r="T327" s="23"/>
      <c r="U327" s="31"/>
    </row>
    <row r="328" spans="1:22" s="11" customFormat="1" ht="12" hidden="1">
      <c r="A328" s="11" t="str">
        <f>IF((F328+G328+J328)&gt;0,"a","b")</f>
        <v>b</v>
      </c>
      <c r="B328" s="11" t="s">
        <v>92</v>
      </c>
      <c r="D328" s="15"/>
      <c r="E328" s="18" t="s">
        <v>96</v>
      </c>
      <c r="F328" s="43">
        <f>SUM(F329:F336)</f>
        <v>0</v>
      </c>
      <c r="G328" s="24">
        <f t="shared" si="224"/>
        <v>0</v>
      </c>
      <c r="H328" s="24">
        <f>SUM(H329:H336)</f>
        <v>0</v>
      </c>
      <c r="I328" s="32">
        <f>SUM(I329:I336)</f>
        <v>0</v>
      </c>
      <c r="J328" s="24">
        <f t="shared" si="225"/>
        <v>0</v>
      </c>
      <c r="K328" s="24">
        <f>SUM(K329:K336)</f>
        <v>0</v>
      </c>
      <c r="L328" s="32">
        <f>SUM(L329:L336)</f>
        <v>0</v>
      </c>
      <c r="M328" s="24">
        <f t="shared" si="219"/>
        <v>0</v>
      </c>
      <c r="N328" s="24">
        <f>SUM(N329:N336)</f>
        <v>0</v>
      </c>
      <c r="O328" s="32">
        <f>SUM(O329:O336)</f>
        <v>0</v>
      </c>
      <c r="P328" s="24">
        <f t="shared" si="220"/>
        <v>0</v>
      </c>
      <c r="Q328" s="24">
        <f>SUM(Q329:Q336)</f>
        <v>0</v>
      </c>
      <c r="R328" s="32">
        <f>SUM(R329:R336)</f>
        <v>0</v>
      </c>
      <c r="S328" s="24">
        <f t="shared" si="221"/>
        <v>0</v>
      </c>
      <c r="T328" s="24">
        <f>SUM(T329:T336)</f>
        <v>0</v>
      </c>
      <c r="U328" s="32">
        <f>SUM(U329:U336)</f>
        <v>0</v>
      </c>
    </row>
    <row r="329" spans="1:22" s="5" customFormat="1" ht="24" hidden="1">
      <c r="A329" s="6" t="s">
        <v>92</v>
      </c>
      <c r="B329" s="11" t="s">
        <v>92</v>
      </c>
      <c r="D329" s="15"/>
      <c r="E329" s="19" t="s">
        <v>93</v>
      </c>
      <c r="F329" s="59"/>
      <c r="G329" s="23">
        <f t="shared" si="224"/>
        <v>0</v>
      </c>
      <c r="H329" s="23"/>
      <c r="I329" s="31"/>
      <c r="J329" s="23">
        <f t="shared" si="225"/>
        <v>0</v>
      </c>
      <c r="K329" s="23"/>
      <c r="L329" s="31"/>
      <c r="M329" s="23">
        <f t="shared" si="219"/>
        <v>0</v>
      </c>
      <c r="N329" s="23"/>
      <c r="O329" s="31"/>
      <c r="P329" s="23">
        <f t="shared" si="220"/>
        <v>0</v>
      </c>
      <c r="Q329" s="23"/>
      <c r="R329" s="31"/>
      <c r="S329" s="23">
        <f t="shared" si="221"/>
        <v>0</v>
      </c>
      <c r="T329" s="23"/>
      <c r="U329" s="31"/>
    </row>
    <row r="330" spans="1:22" s="5" customFormat="1" ht="12.75" hidden="1">
      <c r="A330" s="6" t="s">
        <v>92</v>
      </c>
      <c r="B330" s="11" t="s">
        <v>92</v>
      </c>
      <c r="D330" s="15"/>
      <c r="E330" s="19" t="s">
        <v>7</v>
      </c>
      <c r="F330" s="59"/>
      <c r="G330" s="23">
        <f t="shared" si="224"/>
        <v>0</v>
      </c>
      <c r="H330" s="23"/>
      <c r="I330" s="31"/>
      <c r="J330" s="23">
        <f t="shared" si="225"/>
        <v>0</v>
      </c>
      <c r="K330" s="23"/>
      <c r="L330" s="31"/>
      <c r="M330" s="23">
        <f t="shared" si="219"/>
        <v>0</v>
      </c>
      <c r="N330" s="23"/>
      <c r="O330" s="31"/>
      <c r="P330" s="23">
        <f t="shared" si="220"/>
        <v>0</v>
      </c>
      <c r="Q330" s="23"/>
      <c r="R330" s="31"/>
      <c r="S330" s="23">
        <f t="shared" si="221"/>
        <v>0</v>
      </c>
      <c r="T330" s="23"/>
      <c r="U330" s="31"/>
    </row>
    <row r="331" spans="1:22" s="5" customFormat="1" ht="12.75" hidden="1">
      <c r="A331" s="6" t="s">
        <v>92</v>
      </c>
      <c r="B331" s="11" t="s">
        <v>92</v>
      </c>
      <c r="D331" s="15"/>
      <c r="E331" s="19" t="s">
        <v>6</v>
      </c>
      <c r="F331" s="59"/>
      <c r="G331" s="23">
        <f t="shared" si="224"/>
        <v>0</v>
      </c>
      <c r="H331" s="23"/>
      <c r="I331" s="31"/>
      <c r="J331" s="23">
        <f t="shared" si="225"/>
        <v>0</v>
      </c>
      <c r="K331" s="23"/>
      <c r="L331" s="31"/>
      <c r="M331" s="23">
        <f t="shared" si="219"/>
        <v>0</v>
      </c>
      <c r="N331" s="23"/>
      <c r="O331" s="31"/>
      <c r="P331" s="23">
        <f t="shared" si="220"/>
        <v>0</v>
      </c>
      <c r="Q331" s="23"/>
      <c r="R331" s="31"/>
      <c r="S331" s="23">
        <f t="shared" si="221"/>
        <v>0</v>
      </c>
      <c r="T331" s="23"/>
      <c r="U331" s="31"/>
    </row>
    <row r="332" spans="1:22" s="5" customFormat="1" ht="12.75" hidden="1">
      <c r="A332" s="6" t="s">
        <v>92</v>
      </c>
      <c r="B332" s="11" t="s">
        <v>92</v>
      </c>
      <c r="D332" s="15"/>
      <c r="E332" s="19" t="s">
        <v>94</v>
      </c>
      <c r="F332" s="59"/>
      <c r="G332" s="23">
        <f t="shared" si="224"/>
        <v>0</v>
      </c>
      <c r="H332" s="23"/>
      <c r="I332" s="31"/>
      <c r="J332" s="23">
        <f t="shared" si="225"/>
        <v>0</v>
      </c>
      <c r="K332" s="23"/>
      <c r="L332" s="31"/>
      <c r="M332" s="23">
        <f t="shared" si="219"/>
        <v>0</v>
      </c>
      <c r="N332" s="23"/>
      <c r="O332" s="31"/>
      <c r="P332" s="23">
        <f t="shared" si="220"/>
        <v>0</v>
      </c>
      <c r="Q332" s="23"/>
      <c r="R332" s="31"/>
      <c r="S332" s="23">
        <f t="shared" si="221"/>
        <v>0</v>
      </c>
      <c r="T332" s="23"/>
      <c r="U332" s="31"/>
    </row>
    <row r="333" spans="1:22" s="5" customFormat="1" ht="12.75" hidden="1">
      <c r="A333" s="6" t="s">
        <v>92</v>
      </c>
      <c r="B333" s="11" t="s">
        <v>92</v>
      </c>
      <c r="D333" s="15"/>
      <c r="E333" s="19" t="s">
        <v>5</v>
      </c>
      <c r="F333" s="59"/>
      <c r="G333" s="23">
        <f t="shared" si="224"/>
        <v>0</v>
      </c>
      <c r="H333" s="23"/>
      <c r="I333" s="31"/>
      <c r="J333" s="23">
        <f t="shared" si="225"/>
        <v>0</v>
      </c>
      <c r="K333" s="23"/>
      <c r="L333" s="31"/>
      <c r="M333" s="23">
        <f t="shared" si="219"/>
        <v>0</v>
      </c>
      <c r="N333" s="23"/>
      <c r="O333" s="31"/>
      <c r="P333" s="23">
        <f t="shared" si="220"/>
        <v>0</v>
      </c>
      <c r="Q333" s="23"/>
      <c r="R333" s="31"/>
      <c r="S333" s="23">
        <f t="shared" si="221"/>
        <v>0</v>
      </c>
      <c r="T333" s="23"/>
      <c r="U333" s="31"/>
    </row>
    <row r="334" spans="1:22" s="5" customFormat="1" ht="24" hidden="1">
      <c r="A334" s="6" t="s">
        <v>92</v>
      </c>
      <c r="B334" s="11" t="s">
        <v>92</v>
      </c>
      <c r="D334" s="15"/>
      <c r="E334" s="19" t="s">
        <v>108</v>
      </c>
      <c r="F334" s="59"/>
      <c r="G334" s="23">
        <f t="shared" si="224"/>
        <v>0</v>
      </c>
      <c r="H334" s="23"/>
      <c r="I334" s="31"/>
      <c r="J334" s="23">
        <f t="shared" si="225"/>
        <v>0</v>
      </c>
      <c r="K334" s="23"/>
      <c r="L334" s="31"/>
      <c r="M334" s="23">
        <f t="shared" si="219"/>
        <v>0</v>
      </c>
      <c r="N334" s="23"/>
      <c r="O334" s="31"/>
      <c r="P334" s="23">
        <f t="shared" si="220"/>
        <v>0</v>
      </c>
      <c r="Q334" s="23"/>
      <c r="R334" s="31"/>
      <c r="S334" s="23">
        <f t="shared" si="221"/>
        <v>0</v>
      </c>
      <c r="T334" s="23"/>
      <c r="U334" s="31"/>
    </row>
    <row r="335" spans="1:22" s="5" customFormat="1" ht="24" hidden="1">
      <c r="A335" s="6" t="s">
        <v>92</v>
      </c>
      <c r="B335" s="11" t="s">
        <v>92</v>
      </c>
      <c r="D335" s="15"/>
      <c r="E335" s="19" t="s">
        <v>111</v>
      </c>
      <c r="F335" s="59"/>
      <c r="G335" s="23">
        <f t="shared" si="224"/>
        <v>0</v>
      </c>
      <c r="H335" s="23"/>
      <c r="I335" s="31"/>
      <c r="J335" s="23">
        <f t="shared" si="225"/>
        <v>0</v>
      </c>
      <c r="K335" s="23"/>
      <c r="L335" s="31"/>
      <c r="M335" s="23">
        <f t="shared" si="219"/>
        <v>0</v>
      </c>
      <c r="N335" s="23"/>
      <c r="O335" s="31"/>
      <c r="P335" s="23">
        <f t="shared" si="220"/>
        <v>0</v>
      </c>
      <c r="Q335" s="23"/>
      <c r="R335" s="31"/>
      <c r="S335" s="23">
        <f t="shared" si="221"/>
        <v>0</v>
      </c>
      <c r="T335" s="23"/>
      <c r="U335" s="31"/>
    </row>
    <row r="336" spans="1:22" s="5" customFormat="1" ht="24" hidden="1">
      <c r="A336" s="6" t="s">
        <v>92</v>
      </c>
      <c r="B336" s="11" t="s">
        <v>92</v>
      </c>
      <c r="D336" s="15"/>
      <c r="E336" s="19" t="s">
        <v>95</v>
      </c>
      <c r="F336" s="59"/>
      <c r="G336" s="23">
        <f t="shared" si="224"/>
        <v>0</v>
      </c>
      <c r="H336" s="23"/>
      <c r="I336" s="31"/>
      <c r="J336" s="23">
        <f t="shared" si="225"/>
        <v>0</v>
      </c>
      <c r="K336" s="23"/>
      <c r="L336" s="31"/>
      <c r="M336" s="23">
        <f t="shared" si="219"/>
        <v>0</v>
      </c>
      <c r="N336" s="23"/>
      <c r="O336" s="31"/>
      <c r="P336" s="23">
        <f t="shared" si="220"/>
        <v>0</v>
      </c>
      <c r="Q336" s="23"/>
      <c r="R336" s="31"/>
      <c r="S336" s="23">
        <f t="shared" si="221"/>
        <v>0</v>
      </c>
      <c r="T336" s="23"/>
      <c r="U336" s="31"/>
    </row>
    <row r="337" spans="1:22" s="11" customFormat="1" ht="12" hidden="1">
      <c r="A337" s="11" t="str">
        <f t="shared" ref="A337:A344" si="226">IF((F337+G337+J337)&gt;0,"a","b")</f>
        <v>b</v>
      </c>
      <c r="B337" s="11" t="s">
        <v>92</v>
      </c>
      <c r="D337" s="15"/>
      <c r="E337" s="18" t="s">
        <v>109</v>
      </c>
      <c r="F337" s="43"/>
      <c r="G337" s="24">
        <f t="shared" si="224"/>
        <v>0</v>
      </c>
      <c r="H337" s="24"/>
      <c r="I337" s="32"/>
      <c r="J337" s="24">
        <f t="shared" si="225"/>
        <v>0</v>
      </c>
      <c r="K337" s="24"/>
      <c r="L337" s="32"/>
      <c r="M337" s="24">
        <f t="shared" si="219"/>
        <v>0</v>
      </c>
      <c r="N337" s="24"/>
      <c r="O337" s="32"/>
      <c r="P337" s="24">
        <f t="shared" si="220"/>
        <v>0</v>
      </c>
      <c r="Q337" s="24"/>
      <c r="R337" s="32"/>
      <c r="S337" s="24">
        <f t="shared" si="221"/>
        <v>0</v>
      </c>
      <c r="T337" s="24"/>
      <c r="U337" s="32"/>
    </row>
    <row r="338" spans="1:22" s="11" customFormat="1" ht="12" hidden="1">
      <c r="A338" s="11" t="str">
        <f t="shared" si="226"/>
        <v>b</v>
      </c>
      <c r="B338" s="11" t="s">
        <v>92</v>
      </c>
      <c r="D338" s="15"/>
      <c r="E338" s="18" t="s">
        <v>97</v>
      </c>
      <c r="F338" s="43"/>
      <c r="G338" s="24">
        <f t="shared" si="224"/>
        <v>0</v>
      </c>
      <c r="H338" s="24"/>
      <c r="I338" s="32"/>
      <c r="J338" s="24">
        <f t="shared" si="225"/>
        <v>0</v>
      </c>
      <c r="K338" s="24"/>
      <c r="L338" s="32"/>
      <c r="M338" s="24">
        <f t="shared" si="219"/>
        <v>0</v>
      </c>
      <c r="N338" s="24"/>
      <c r="O338" s="32"/>
      <c r="P338" s="24">
        <f t="shared" si="220"/>
        <v>0</v>
      </c>
      <c r="Q338" s="24"/>
      <c r="R338" s="32"/>
      <c r="S338" s="24">
        <f t="shared" si="221"/>
        <v>0</v>
      </c>
      <c r="T338" s="24"/>
      <c r="U338" s="32"/>
    </row>
    <row r="339" spans="1:22" s="5" customFormat="1" ht="12.75" hidden="1">
      <c r="A339" s="5" t="str">
        <f t="shared" si="226"/>
        <v>b</v>
      </c>
      <c r="B339" s="11" t="s">
        <v>92</v>
      </c>
      <c r="D339" s="15"/>
      <c r="E339" s="18" t="s">
        <v>98</v>
      </c>
      <c r="F339" s="43"/>
      <c r="G339" s="24">
        <f t="shared" si="224"/>
        <v>0</v>
      </c>
      <c r="H339" s="24"/>
      <c r="I339" s="32"/>
      <c r="J339" s="24">
        <f t="shared" si="225"/>
        <v>0</v>
      </c>
      <c r="K339" s="24"/>
      <c r="L339" s="32"/>
      <c r="M339" s="24">
        <f t="shared" si="219"/>
        <v>0</v>
      </c>
      <c r="N339" s="24"/>
      <c r="O339" s="32"/>
      <c r="P339" s="24">
        <f t="shared" si="220"/>
        <v>0</v>
      </c>
      <c r="Q339" s="24"/>
      <c r="R339" s="32"/>
      <c r="S339" s="24">
        <f t="shared" si="221"/>
        <v>0</v>
      </c>
      <c r="T339" s="24"/>
      <c r="U339" s="32"/>
    </row>
    <row r="340" spans="1:22" s="11" customFormat="1" ht="12" hidden="1">
      <c r="A340" s="11" t="str">
        <f t="shared" si="226"/>
        <v>b</v>
      </c>
      <c r="B340" s="11" t="s">
        <v>92</v>
      </c>
      <c r="D340" s="15"/>
      <c r="E340" s="18" t="s">
        <v>99</v>
      </c>
      <c r="F340" s="43"/>
      <c r="G340" s="24">
        <f t="shared" si="224"/>
        <v>0</v>
      </c>
      <c r="H340" s="24"/>
      <c r="I340" s="32"/>
      <c r="J340" s="24">
        <f t="shared" si="225"/>
        <v>0</v>
      </c>
      <c r="K340" s="24"/>
      <c r="L340" s="32"/>
      <c r="M340" s="24">
        <f t="shared" si="219"/>
        <v>0</v>
      </c>
      <c r="N340" s="24"/>
      <c r="O340" s="32"/>
      <c r="P340" s="24">
        <f t="shared" si="220"/>
        <v>0</v>
      </c>
      <c r="Q340" s="24"/>
      <c r="R340" s="32"/>
      <c r="S340" s="24">
        <f t="shared" si="221"/>
        <v>0</v>
      </c>
      <c r="T340" s="24"/>
      <c r="U340" s="32"/>
    </row>
    <row r="341" spans="1:22" s="11" customFormat="1" ht="15" hidden="1" customHeight="1">
      <c r="A341" s="11" t="str">
        <f t="shared" si="226"/>
        <v>b</v>
      </c>
      <c r="B341" s="11" t="s">
        <v>92</v>
      </c>
      <c r="D341" s="15"/>
      <c r="E341" s="39" t="s">
        <v>100</v>
      </c>
      <c r="F341" s="101">
        <v>0</v>
      </c>
      <c r="G341" s="24">
        <f t="shared" si="224"/>
        <v>0</v>
      </c>
      <c r="H341" s="24"/>
      <c r="I341" s="32"/>
      <c r="J341" s="24">
        <f t="shared" si="225"/>
        <v>0</v>
      </c>
      <c r="K341" s="24">
        <v>0</v>
      </c>
      <c r="L341" s="32"/>
      <c r="M341" s="24">
        <f t="shared" si="219"/>
        <v>0</v>
      </c>
      <c r="N341" s="24">
        <v>0</v>
      </c>
      <c r="O341" s="32"/>
      <c r="P341" s="24">
        <f t="shared" si="220"/>
        <v>0</v>
      </c>
      <c r="Q341" s="24">
        <v>0</v>
      </c>
      <c r="R341" s="32"/>
      <c r="S341" s="24">
        <f t="shared" si="221"/>
        <v>0</v>
      </c>
      <c r="T341" s="24">
        <v>0</v>
      </c>
      <c r="U341" s="32"/>
    </row>
    <row r="342" spans="1:22" ht="15" customHeight="1" thickBot="1">
      <c r="A342" s="57" t="str">
        <f t="shared" si="226"/>
        <v>a</v>
      </c>
      <c r="B342" s="57" t="str">
        <f t="shared" ref="B342:B348" si="227">IF((F342+G342+J342)&gt;0,"a","b")</f>
        <v>a</v>
      </c>
      <c r="D342" s="58"/>
      <c r="E342" s="47" t="s">
        <v>1</v>
      </c>
      <c r="F342" s="102">
        <v>6964.107</v>
      </c>
      <c r="G342" s="44">
        <f t="shared" si="224"/>
        <v>6009.759</v>
      </c>
      <c r="H342" s="44">
        <v>219.43799999999999</v>
      </c>
      <c r="I342" s="76">
        <v>5790.3209999999999</v>
      </c>
      <c r="J342" s="44">
        <f t="shared" si="225"/>
        <v>250</v>
      </c>
      <c r="K342" s="44">
        <v>250</v>
      </c>
      <c r="L342" s="76">
        <v>0</v>
      </c>
      <c r="M342" s="42">
        <f t="shared" si="219"/>
        <v>300</v>
      </c>
      <c r="N342" s="44">
        <v>300</v>
      </c>
      <c r="O342" s="76"/>
      <c r="P342" s="44">
        <f t="shared" si="220"/>
        <v>350</v>
      </c>
      <c r="Q342" s="44">
        <v>350</v>
      </c>
      <c r="R342" s="76">
        <v>0</v>
      </c>
      <c r="S342" s="44">
        <f t="shared" si="221"/>
        <v>400</v>
      </c>
      <c r="T342" s="44">
        <v>400</v>
      </c>
      <c r="U342" s="76">
        <v>0</v>
      </c>
    </row>
    <row r="343" spans="1:22" s="11" customFormat="1" ht="12.75" hidden="1" thickBot="1">
      <c r="A343" s="11" t="str">
        <f t="shared" si="226"/>
        <v>b</v>
      </c>
      <c r="B343" s="11" t="str">
        <f t="shared" si="227"/>
        <v>b</v>
      </c>
      <c r="D343" s="15"/>
      <c r="E343" s="17" t="s">
        <v>110</v>
      </c>
      <c r="F343" s="42"/>
      <c r="G343" s="25">
        <f t="shared" si="224"/>
        <v>0</v>
      </c>
      <c r="H343" s="25"/>
      <c r="I343" s="33"/>
      <c r="J343" s="25">
        <f t="shared" si="225"/>
        <v>0</v>
      </c>
      <c r="K343" s="25"/>
      <c r="L343" s="33"/>
      <c r="M343" s="25">
        <f t="shared" si="219"/>
        <v>0</v>
      </c>
      <c r="N343" s="25"/>
      <c r="O343" s="33"/>
      <c r="P343" s="25">
        <f t="shared" si="220"/>
        <v>0</v>
      </c>
      <c r="Q343" s="25"/>
      <c r="R343" s="33"/>
      <c r="S343" s="25">
        <f t="shared" si="221"/>
        <v>0</v>
      </c>
      <c r="T343" s="25"/>
      <c r="U343" s="33"/>
    </row>
    <row r="344" spans="1:22" s="11" customFormat="1" ht="12.75" hidden="1" thickBot="1">
      <c r="A344" s="11" t="str">
        <f t="shared" si="226"/>
        <v>b</v>
      </c>
      <c r="B344" s="11" t="str">
        <f t="shared" si="227"/>
        <v>b</v>
      </c>
      <c r="D344" s="15"/>
      <c r="E344" s="17" t="s">
        <v>18</v>
      </c>
      <c r="F344" s="42"/>
      <c r="G344" s="25">
        <f t="shared" si="224"/>
        <v>0</v>
      </c>
      <c r="H344" s="25"/>
      <c r="I344" s="33"/>
      <c r="J344" s="25">
        <f t="shared" si="225"/>
        <v>0</v>
      </c>
      <c r="K344" s="25"/>
      <c r="L344" s="33"/>
      <c r="M344" s="25">
        <f t="shared" si="219"/>
        <v>0</v>
      </c>
      <c r="N344" s="25"/>
      <c r="O344" s="33"/>
      <c r="P344" s="25">
        <f t="shared" si="220"/>
        <v>0</v>
      </c>
      <c r="Q344" s="25"/>
      <c r="R344" s="33"/>
      <c r="S344" s="25">
        <f t="shared" si="221"/>
        <v>0</v>
      </c>
      <c r="T344" s="25"/>
      <c r="U344" s="33"/>
    </row>
    <row r="345" spans="1:22" ht="15" customHeight="1" thickBot="1">
      <c r="A345" s="57" t="str">
        <f>IF((F345+G345+J345)&gt;0,"a","b")</f>
        <v>a</v>
      </c>
      <c r="B345" s="57" t="str">
        <f t="shared" si="227"/>
        <v>a</v>
      </c>
      <c r="C345" s="57" t="s">
        <v>16</v>
      </c>
      <c r="D345" s="67" t="s">
        <v>20</v>
      </c>
      <c r="E345" s="68" t="s">
        <v>38</v>
      </c>
      <c r="F345" s="69">
        <f t="shared" ref="F345:L354" si="228">F441+F369</f>
        <v>915.27199999999993</v>
      </c>
      <c r="G345" s="69">
        <f t="shared" ref="G345:I368" si="229">G441+G369</f>
        <v>750.5</v>
      </c>
      <c r="H345" s="69">
        <f t="shared" si="229"/>
        <v>746.59999999999991</v>
      </c>
      <c r="I345" s="70">
        <f t="shared" si="229"/>
        <v>3.9</v>
      </c>
      <c r="J345" s="69">
        <f t="shared" si="228"/>
        <v>770</v>
      </c>
      <c r="K345" s="69">
        <f t="shared" si="228"/>
        <v>770</v>
      </c>
      <c r="L345" s="70">
        <f t="shared" si="228"/>
        <v>0</v>
      </c>
      <c r="M345" s="69">
        <f t="shared" ref="M345:U345" si="230">M441+M369</f>
        <v>820</v>
      </c>
      <c r="N345" s="69">
        <f t="shared" si="230"/>
        <v>820</v>
      </c>
      <c r="O345" s="70">
        <f t="shared" si="230"/>
        <v>0</v>
      </c>
      <c r="P345" s="69">
        <f t="shared" si="230"/>
        <v>820</v>
      </c>
      <c r="Q345" s="69">
        <f t="shared" si="230"/>
        <v>820</v>
      </c>
      <c r="R345" s="70">
        <f t="shared" si="230"/>
        <v>0</v>
      </c>
      <c r="S345" s="69">
        <f t="shared" si="230"/>
        <v>830</v>
      </c>
      <c r="T345" s="69">
        <f t="shared" si="230"/>
        <v>830</v>
      </c>
      <c r="U345" s="70">
        <f t="shared" si="230"/>
        <v>0</v>
      </c>
      <c r="V345" s="57">
        <f>V369+V441</f>
        <v>107300</v>
      </c>
    </row>
    <row r="346" spans="1:22" s="2" customFormat="1" ht="12" hidden="1">
      <c r="A346" s="2" t="str">
        <f>IF((F346+G346+J346)&gt;0,"a","b")</f>
        <v>b</v>
      </c>
      <c r="B346" s="2" t="str">
        <f t="shared" si="227"/>
        <v>b</v>
      </c>
      <c r="D346" s="15"/>
      <c r="E346" s="16" t="s">
        <v>4</v>
      </c>
      <c r="F346" s="105">
        <f t="shared" si="228"/>
        <v>0</v>
      </c>
      <c r="G346" s="26">
        <f t="shared" si="229"/>
        <v>0</v>
      </c>
      <c r="H346" s="26">
        <f t="shared" si="229"/>
        <v>0</v>
      </c>
      <c r="I346" s="34">
        <f t="shared" si="229"/>
        <v>0</v>
      </c>
      <c r="J346" s="26">
        <f t="shared" si="228"/>
        <v>0</v>
      </c>
      <c r="K346" s="26">
        <f t="shared" si="228"/>
        <v>0</v>
      </c>
      <c r="L346" s="34">
        <f t="shared" si="228"/>
        <v>0</v>
      </c>
      <c r="M346" s="26">
        <f t="shared" ref="M346:U346" si="231">M442+M370</f>
        <v>0</v>
      </c>
      <c r="N346" s="26">
        <f t="shared" si="231"/>
        <v>0</v>
      </c>
      <c r="O346" s="34">
        <f t="shared" si="231"/>
        <v>0</v>
      </c>
      <c r="P346" s="26">
        <f t="shared" si="231"/>
        <v>0</v>
      </c>
      <c r="Q346" s="26">
        <f t="shared" si="231"/>
        <v>0</v>
      </c>
      <c r="R346" s="34">
        <f t="shared" si="231"/>
        <v>0</v>
      </c>
      <c r="S346" s="26">
        <f t="shared" si="231"/>
        <v>0</v>
      </c>
      <c r="T346" s="26">
        <f t="shared" si="231"/>
        <v>0</v>
      </c>
      <c r="U346" s="34">
        <f t="shared" si="231"/>
        <v>0</v>
      </c>
    </row>
    <row r="347" spans="1:22" ht="15" customHeight="1">
      <c r="A347" s="57" t="str">
        <f>IF((F347+G347+J347)&gt;0,"a","b")</f>
        <v>a</v>
      </c>
      <c r="B347" s="57" t="str">
        <f t="shared" si="227"/>
        <v>a</v>
      </c>
      <c r="D347" s="58"/>
      <c r="E347" s="47" t="s">
        <v>0</v>
      </c>
      <c r="F347" s="44">
        <f t="shared" si="228"/>
        <v>544.00599999999997</v>
      </c>
      <c r="G347" s="44">
        <f t="shared" si="229"/>
        <v>728.3</v>
      </c>
      <c r="H347" s="44">
        <f t="shared" si="229"/>
        <v>728.3</v>
      </c>
      <c r="I347" s="76">
        <f t="shared" si="229"/>
        <v>0</v>
      </c>
      <c r="J347" s="44">
        <f t="shared" si="228"/>
        <v>742</v>
      </c>
      <c r="K347" s="44">
        <f t="shared" si="228"/>
        <v>742</v>
      </c>
      <c r="L347" s="76">
        <f t="shared" si="228"/>
        <v>0</v>
      </c>
      <c r="M347" s="44">
        <f t="shared" ref="M347:U347" si="232">M443+M371</f>
        <v>765</v>
      </c>
      <c r="N347" s="44">
        <f t="shared" si="232"/>
        <v>765</v>
      </c>
      <c r="O347" s="76">
        <f t="shared" si="232"/>
        <v>0</v>
      </c>
      <c r="P347" s="44">
        <f t="shared" si="232"/>
        <v>765</v>
      </c>
      <c r="Q347" s="44">
        <f t="shared" si="232"/>
        <v>765</v>
      </c>
      <c r="R347" s="76">
        <f t="shared" si="232"/>
        <v>0</v>
      </c>
      <c r="S347" s="44">
        <f t="shared" si="232"/>
        <v>775</v>
      </c>
      <c r="T347" s="44">
        <f t="shared" si="232"/>
        <v>775</v>
      </c>
      <c r="U347" s="76">
        <f t="shared" si="232"/>
        <v>0</v>
      </c>
    </row>
    <row r="348" spans="1:22" s="2" customFormat="1" ht="12" hidden="1">
      <c r="A348" s="2" t="str">
        <f>IF((F348+G348+J348)&gt;0,"a","b")</f>
        <v>b</v>
      </c>
      <c r="B348" s="2" t="str">
        <f t="shared" si="227"/>
        <v>b</v>
      </c>
      <c r="D348" s="15"/>
      <c r="E348" s="18" t="s">
        <v>101</v>
      </c>
      <c r="F348" s="43">
        <f t="shared" si="228"/>
        <v>0</v>
      </c>
      <c r="G348" s="24">
        <f t="shared" si="229"/>
        <v>0</v>
      </c>
      <c r="H348" s="24">
        <f t="shared" si="229"/>
        <v>0</v>
      </c>
      <c r="I348" s="32">
        <f t="shared" si="229"/>
        <v>0</v>
      </c>
      <c r="J348" s="24">
        <f t="shared" si="228"/>
        <v>0</v>
      </c>
      <c r="K348" s="24">
        <f t="shared" si="228"/>
        <v>0</v>
      </c>
      <c r="L348" s="32">
        <f t="shared" si="228"/>
        <v>0</v>
      </c>
      <c r="M348" s="24">
        <f t="shared" ref="M348:U348" si="233">M444+M372</f>
        <v>0</v>
      </c>
      <c r="N348" s="24">
        <f t="shared" si="233"/>
        <v>0</v>
      </c>
      <c r="O348" s="32">
        <f t="shared" si="233"/>
        <v>0</v>
      </c>
      <c r="P348" s="24">
        <f t="shared" si="233"/>
        <v>0</v>
      </c>
      <c r="Q348" s="24">
        <f t="shared" si="233"/>
        <v>0</v>
      </c>
      <c r="R348" s="32">
        <f t="shared" si="233"/>
        <v>0</v>
      </c>
      <c r="S348" s="24">
        <f t="shared" si="233"/>
        <v>0</v>
      </c>
      <c r="T348" s="24">
        <f t="shared" si="233"/>
        <v>0</v>
      </c>
      <c r="U348" s="32">
        <f t="shared" si="233"/>
        <v>0</v>
      </c>
    </row>
    <row r="349" spans="1:22" s="3" customFormat="1" ht="12.75" hidden="1">
      <c r="A349" s="2" t="s">
        <v>92</v>
      </c>
      <c r="B349" s="2" t="s">
        <v>92</v>
      </c>
      <c r="D349" s="15"/>
      <c r="E349" s="19" t="s">
        <v>107</v>
      </c>
      <c r="F349" s="59">
        <f t="shared" si="228"/>
        <v>0</v>
      </c>
      <c r="G349" s="23">
        <f t="shared" si="229"/>
        <v>0</v>
      </c>
      <c r="H349" s="23">
        <f t="shared" si="229"/>
        <v>0</v>
      </c>
      <c r="I349" s="31">
        <f t="shared" si="229"/>
        <v>0</v>
      </c>
      <c r="J349" s="23">
        <f t="shared" si="228"/>
        <v>0</v>
      </c>
      <c r="K349" s="23">
        <f t="shared" si="228"/>
        <v>0</v>
      </c>
      <c r="L349" s="31">
        <f t="shared" si="228"/>
        <v>0</v>
      </c>
      <c r="M349" s="23">
        <f t="shared" ref="M349:U349" si="234">M445+M373</f>
        <v>0</v>
      </c>
      <c r="N349" s="23">
        <f t="shared" si="234"/>
        <v>0</v>
      </c>
      <c r="O349" s="31">
        <f t="shared" si="234"/>
        <v>0</v>
      </c>
      <c r="P349" s="23">
        <f t="shared" si="234"/>
        <v>0</v>
      </c>
      <c r="Q349" s="23">
        <f t="shared" si="234"/>
        <v>0</v>
      </c>
      <c r="R349" s="31">
        <f t="shared" si="234"/>
        <v>0</v>
      </c>
      <c r="S349" s="23">
        <f t="shared" si="234"/>
        <v>0</v>
      </c>
      <c r="T349" s="23">
        <f t="shared" si="234"/>
        <v>0</v>
      </c>
      <c r="U349" s="31">
        <f t="shared" si="234"/>
        <v>0</v>
      </c>
    </row>
    <row r="350" spans="1:22" s="3" customFormat="1" ht="12.75" hidden="1">
      <c r="A350" s="2" t="s">
        <v>92</v>
      </c>
      <c r="B350" s="2" t="s">
        <v>92</v>
      </c>
      <c r="D350" s="15"/>
      <c r="E350" s="19" t="s">
        <v>106</v>
      </c>
      <c r="F350" s="59">
        <f t="shared" si="228"/>
        <v>0</v>
      </c>
      <c r="G350" s="23">
        <f t="shared" si="229"/>
        <v>0</v>
      </c>
      <c r="H350" s="23">
        <f t="shared" si="229"/>
        <v>0</v>
      </c>
      <c r="I350" s="31">
        <f t="shared" si="229"/>
        <v>0</v>
      </c>
      <c r="J350" s="23">
        <f t="shared" si="228"/>
        <v>0</v>
      </c>
      <c r="K350" s="23">
        <f t="shared" si="228"/>
        <v>0</v>
      </c>
      <c r="L350" s="31">
        <f t="shared" si="228"/>
        <v>0</v>
      </c>
      <c r="M350" s="23">
        <f t="shared" ref="M350:U350" si="235">M446+M374</f>
        <v>0</v>
      </c>
      <c r="N350" s="23">
        <f t="shared" si="235"/>
        <v>0</v>
      </c>
      <c r="O350" s="31">
        <f t="shared" si="235"/>
        <v>0</v>
      </c>
      <c r="P350" s="23">
        <f t="shared" si="235"/>
        <v>0</v>
      </c>
      <c r="Q350" s="23">
        <f t="shared" si="235"/>
        <v>0</v>
      </c>
      <c r="R350" s="31">
        <f t="shared" si="235"/>
        <v>0</v>
      </c>
      <c r="S350" s="23">
        <f t="shared" si="235"/>
        <v>0</v>
      </c>
      <c r="T350" s="23">
        <f t="shared" si="235"/>
        <v>0</v>
      </c>
      <c r="U350" s="31">
        <f t="shared" si="235"/>
        <v>0</v>
      </c>
    </row>
    <row r="351" spans="1:22" s="3" customFormat="1" ht="12.75" hidden="1">
      <c r="A351" s="2" t="s">
        <v>92</v>
      </c>
      <c r="B351" s="2" t="s">
        <v>92</v>
      </c>
      <c r="D351" s="15"/>
      <c r="E351" s="19" t="s">
        <v>105</v>
      </c>
      <c r="F351" s="59">
        <f t="shared" si="228"/>
        <v>0</v>
      </c>
      <c r="G351" s="23">
        <f t="shared" si="229"/>
        <v>0</v>
      </c>
      <c r="H351" s="23">
        <f t="shared" si="229"/>
        <v>0</v>
      </c>
      <c r="I351" s="31">
        <f t="shared" si="229"/>
        <v>0</v>
      </c>
      <c r="J351" s="23">
        <f t="shared" si="228"/>
        <v>0</v>
      </c>
      <c r="K351" s="23">
        <f t="shared" si="228"/>
        <v>0</v>
      </c>
      <c r="L351" s="31">
        <f t="shared" si="228"/>
        <v>0</v>
      </c>
      <c r="M351" s="23">
        <f t="shared" ref="M351:U351" si="236">M447+M375</f>
        <v>0</v>
      </c>
      <c r="N351" s="23">
        <f t="shared" si="236"/>
        <v>0</v>
      </c>
      <c r="O351" s="31">
        <f t="shared" si="236"/>
        <v>0</v>
      </c>
      <c r="P351" s="23">
        <f t="shared" si="236"/>
        <v>0</v>
      </c>
      <c r="Q351" s="23">
        <f t="shared" si="236"/>
        <v>0</v>
      </c>
      <c r="R351" s="31">
        <f t="shared" si="236"/>
        <v>0</v>
      </c>
      <c r="S351" s="23">
        <f t="shared" si="236"/>
        <v>0</v>
      </c>
      <c r="T351" s="23">
        <f t="shared" si="236"/>
        <v>0</v>
      </c>
      <c r="U351" s="31">
        <f t="shared" si="236"/>
        <v>0</v>
      </c>
    </row>
    <row r="352" spans="1:22" ht="15" customHeight="1">
      <c r="A352" s="57" t="str">
        <f>IF((F352+G352+J352)&gt;0,"a","b")</f>
        <v>a</v>
      </c>
      <c r="B352" s="57" t="s">
        <v>92</v>
      </c>
      <c r="D352" s="58"/>
      <c r="E352" s="49" t="s">
        <v>96</v>
      </c>
      <c r="F352" s="41">
        <f t="shared" si="228"/>
        <v>106.955</v>
      </c>
      <c r="G352" s="41">
        <f t="shared" si="229"/>
        <v>130</v>
      </c>
      <c r="H352" s="41">
        <f t="shared" si="229"/>
        <v>130</v>
      </c>
      <c r="I352" s="77">
        <f t="shared" si="229"/>
        <v>0</v>
      </c>
      <c r="J352" s="41">
        <f t="shared" si="228"/>
        <v>130</v>
      </c>
      <c r="K352" s="41">
        <f t="shared" si="228"/>
        <v>130</v>
      </c>
      <c r="L352" s="77">
        <f t="shared" si="228"/>
        <v>0</v>
      </c>
      <c r="M352" s="41">
        <f t="shared" ref="M352:U352" si="237">M448+M376</f>
        <v>150</v>
      </c>
      <c r="N352" s="41">
        <f t="shared" si="237"/>
        <v>150</v>
      </c>
      <c r="O352" s="77">
        <f t="shared" si="237"/>
        <v>0</v>
      </c>
      <c r="P352" s="41">
        <f t="shared" si="237"/>
        <v>150</v>
      </c>
      <c r="Q352" s="41">
        <f t="shared" si="237"/>
        <v>150</v>
      </c>
      <c r="R352" s="77">
        <f t="shared" si="237"/>
        <v>0</v>
      </c>
      <c r="S352" s="41">
        <f t="shared" si="237"/>
        <v>160</v>
      </c>
      <c r="T352" s="41">
        <f t="shared" si="237"/>
        <v>160</v>
      </c>
      <c r="U352" s="77">
        <f t="shared" si="237"/>
        <v>0</v>
      </c>
    </row>
    <row r="353" spans="1:21" s="3" customFormat="1" ht="24" hidden="1">
      <c r="A353" s="6" t="s">
        <v>92</v>
      </c>
      <c r="B353" s="2" t="s">
        <v>92</v>
      </c>
      <c r="D353" s="15"/>
      <c r="E353" s="19" t="s">
        <v>93</v>
      </c>
      <c r="F353" s="59">
        <f t="shared" si="228"/>
        <v>0</v>
      </c>
      <c r="G353" s="23">
        <f t="shared" si="229"/>
        <v>0</v>
      </c>
      <c r="H353" s="23">
        <f t="shared" si="229"/>
        <v>0</v>
      </c>
      <c r="I353" s="31">
        <f t="shared" si="229"/>
        <v>0</v>
      </c>
      <c r="J353" s="23">
        <f t="shared" si="228"/>
        <v>0</v>
      </c>
      <c r="K353" s="23">
        <f t="shared" si="228"/>
        <v>0</v>
      </c>
      <c r="L353" s="31">
        <f t="shared" si="228"/>
        <v>0</v>
      </c>
      <c r="M353" s="23">
        <f t="shared" ref="M353:U353" si="238">M449+M377</f>
        <v>0</v>
      </c>
      <c r="N353" s="23">
        <f t="shared" si="238"/>
        <v>0</v>
      </c>
      <c r="O353" s="31">
        <f t="shared" si="238"/>
        <v>0</v>
      </c>
      <c r="P353" s="23">
        <f t="shared" si="238"/>
        <v>0</v>
      </c>
      <c r="Q353" s="23">
        <f t="shared" si="238"/>
        <v>0</v>
      </c>
      <c r="R353" s="31">
        <f t="shared" si="238"/>
        <v>0</v>
      </c>
      <c r="S353" s="23">
        <f t="shared" si="238"/>
        <v>0</v>
      </c>
      <c r="T353" s="23">
        <f t="shared" si="238"/>
        <v>0</v>
      </c>
      <c r="U353" s="31">
        <f t="shared" si="238"/>
        <v>0</v>
      </c>
    </row>
    <row r="354" spans="1:21" s="3" customFormat="1" ht="12.75" hidden="1">
      <c r="A354" s="6" t="s">
        <v>92</v>
      </c>
      <c r="B354" s="2" t="s">
        <v>92</v>
      </c>
      <c r="D354" s="15"/>
      <c r="E354" s="19" t="s">
        <v>7</v>
      </c>
      <c r="F354" s="59">
        <f t="shared" si="228"/>
        <v>0</v>
      </c>
      <c r="G354" s="23">
        <f t="shared" si="229"/>
        <v>0</v>
      </c>
      <c r="H354" s="23">
        <f t="shared" si="229"/>
        <v>0</v>
      </c>
      <c r="I354" s="31">
        <f t="shared" si="229"/>
        <v>0</v>
      </c>
      <c r="J354" s="23">
        <f t="shared" si="228"/>
        <v>0</v>
      </c>
      <c r="K354" s="23">
        <f t="shared" si="228"/>
        <v>0</v>
      </c>
      <c r="L354" s="31">
        <f t="shared" si="228"/>
        <v>0</v>
      </c>
      <c r="M354" s="23">
        <f t="shared" ref="M354:U354" si="239">M450+M378</f>
        <v>0</v>
      </c>
      <c r="N354" s="23">
        <f t="shared" si="239"/>
        <v>0</v>
      </c>
      <c r="O354" s="31">
        <f t="shared" si="239"/>
        <v>0</v>
      </c>
      <c r="P354" s="23">
        <f t="shared" si="239"/>
        <v>0</v>
      </c>
      <c r="Q354" s="23">
        <f t="shared" si="239"/>
        <v>0</v>
      </c>
      <c r="R354" s="31">
        <f t="shared" si="239"/>
        <v>0</v>
      </c>
      <c r="S354" s="23">
        <f t="shared" si="239"/>
        <v>0</v>
      </c>
      <c r="T354" s="23">
        <f t="shared" si="239"/>
        <v>0</v>
      </c>
      <c r="U354" s="31">
        <f t="shared" si="239"/>
        <v>0</v>
      </c>
    </row>
    <row r="355" spans="1:21" s="3" customFormat="1" ht="12.75" hidden="1">
      <c r="A355" s="6" t="s">
        <v>92</v>
      </c>
      <c r="B355" s="2" t="s">
        <v>92</v>
      </c>
      <c r="D355" s="15"/>
      <c r="E355" s="19" t="s">
        <v>6</v>
      </c>
      <c r="F355" s="59">
        <f t="shared" ref="F355:L364" si="240">F451+F379</f>
        <v>0</v>
      </c>
      <c r="G355" s="23">
        <f t="shared" si="229"/>
        <v>0</v>
      </c>
      <c r="H355" s="23">
        <f t="shared" si="229"/>
        <v>0</v>
      </c>
      <c r="I355" s="31">
        <f t="shared" si="229"/>
        <v>0</v>
      </c>
      <c r="J355" s="23">
        <f t="shared" si="240"/>
        <v>0</v>
      </c>
      <c r="K355" s="23">
        <f t="shared" si="240"/>
        <v>0</v>
      </c>
      <c r="L355" s="31">
        <f t="shared" si="240"/>
        <v>0</v>
      </c>
      <c r="M355" s="23">
        <f t="shared" ref="M355:U355" si="241">M451+M379</f>
        <v>0</v>
      </c>
      <c r="N355" s="23">
        <f t="shared" si="241"/>
        <v>0</v>
      </c>
      <c r="O355" s="31">
        <f t="shared" si="241"/>
        <v>0</v>
      </c>
      <c r="P355" s="23">
        <f t="shared" si="241"/>
        <v>0</v>
      </c>
      <c r="Q355" s="23">
        <f t="shared" si="241"/>
        <v>0</v>
      </c>
      <c r="R355" s="31">
        <f t="shared" si="241"/>
        <v>0</v>
      </c>
      <c r="S355" s="23">
        <f t="shared" si="241"/>
        <v>0</v>
      </c>
      <c r="T355" s="23">
        <f t="shared" si="241"/>
        <v>0</v>
      </c>
      <c r="U355" s="31">
        <f t="shared" si="241"/>
        <v>0</v>
      </c>
    </row>
    <row r="356" spans="1:21" s="3" customFormat="1" ht="12.75" hidden="1">
      <c r="A356" s="6" t="s">
        <v>92</v>
      </c>
      <c r="B356" s="2" t="s">
        <v>92</v>
      </c>
      <c r="D356" s="15"/>
      <c r="E356" s="19" t="s">
        <v>94</v>
      </c>
      <c r="F356" s="59">
        <f t="shared" si="240"/>
        <v>0</v>
      </c>
      <c r="G356" s="23">
        <f t="shared" si="229"/>
        <v>0</v>
      </c>
      <c r="H356" s="23">
        <f t="shared" si="229"/>
        <v>0</v>
      </c>
      <c r="I356" s="31">
        <f t="shared" si="229"/>
        <v>0</v>
      </c>
      <c r="J356" s="23">
        <f t="shared" si="240"/>
        <v>0</v>
      </c>
      <c r="K356" s="23">
        <f t="shared" si="240"/>
        <v>0</v>
      </c>
      <c r="L356" s="31">
        <f t="shared" si="240"/>
        <v>0</v>
      </c>
      <c r="M356" s="23">
        <f t="shared" ref="M356:U356" si="242">M452+M380</f>
        <v>0</v>
      </c>
      <c r="N356" s="23">
        <f t="shared" si="242"/>
        <v>0</v>
      </c>
      <c r="O356" s="31">
        <f t="shared" si="242"/>
        <v>0</v>
      </c>
      <c r="P356" s="23">
        <f t="shared" si="242"/>
        <v>0</v>
      </c>
      <c r="Q356" s="23">
        <f t="shared" si="242"/>
        <v>0</v>
      </c>
      <c r="R356" s="31">
        <f t="shared" si="242"/>
        <v>0</v>
      </c>
      <c r="S356" s="23">
        <f t="shared" si="242"/>
        <v>0</v>
      </c>
      <c r="T356" s="23">
        <f t="shared" si="242"/>
        <v>0</v>
      </c>
      <c r="U356" s="31">
        <f t="shared" si="242"/>
        <v>0</v>
      </c>
    </row>
    <row r="357" spans="1:21" s="3" customFormat="1" ht="12.75" hidden="1">
      <c r="A357" s="6" t="s">
        <v>92</v>
      </c>
      <c r="B357" s="2" t="s">
        <v>92</v>
      </c>
      <c r="D357" s="15"/>
      <c r="E357" s="19" t="s">
        <v>5</v>
      </c>
      <c r="F357" s="59">
        <f t="shared" si="240"/>
        <v>0</v>
      </c>
      <c r="G357" s="23">
        <f t="shared" si="229"/>
        <v>0</v>
      </c>
      <c r="H357" s="23">
        <f t="shared" si="229"/>
        <v>0</v>
      </c>
      <c r="I357" s="31">
        <f t="shared" si="229"/>
        <v>0</v>
      </c>
      <c r="J357" s="23">
        <f t="shared" si="240"/>
        <v>0</v>
      </c>
      <c r="K357" s="23">
        <f t="shared" si="240"/>
        <v>0</v>
      </c>
      <c r="L357" s="31">
        <f t="shared" si="240"/>
        <v>0</v>
      </c>
      <c r="M357" s="23">
        <f t="shared" ref="M357:U357" si="243">M453+M381</f>
        <v>0</v>
      </c>
      <c r="N357" s="23">
        <f t="shared" si="243"/>
        <v>0</v>
      </c>
      <c r="O357" s="31">
        <f t="shared" si="243"/>
        <v>0</v>
      </c>
      <c r="P357" s="23">
        <f t="shared" si="243"/>
        <v>0</v>
      </c>
      <c r="Q357" s="23">
        <f t="shared" si="243"/>
        <v>0</v>
      </c>
      <c r="R357" s="31">
        <f t="shared" si="243"/>
        <v>0</v>
      </c>
      <c r="S357" s="23">
        <f t="shared" si="243"/>
        <v>0</v>
      </c>
      <c r="T357" s="23">
        <f t="shared" si="243"/>
        <v>0</v>
      </c>
      <c r="U357" s="31">
        <f t="shared" si="243"/>
        <v>0</v>
      </c>
    </row>
    <row r="358" spans="1:21" s="3" customFormat="1" ht="24" hidden="1">
      <c r="A358" s="6" t="s">
        <v>92</v>
      </c>
      <c r="B358" s="2" t="s">
        <v>92</v>
      </c>
      <c r="D358" s="15"/>
      <c r="E358" s="19" t="s">
        <v>108</v>
      </c>
      <c r="F358" s="59">
        <f t="shared" si="240"/>
        <v>0</v>
      </c>
      <c r="G358" s="23">
        <f t="shared" si="229"/>
        <v>0</v>
      </c>
      <c r="H358" s="23">
        <f t="shared" si="229"/>
        <v>0</v>
      </c>
      <c r="I358" s="31">
        <f t="shared" si="229"/>
        <v>0</v>
      </c>
      <c r="J358" s="23">
        <f t="shared" si="240"/>
        <v>0</v>
      </c>
      <c r="K358" s="23">
        <f t="shared" si="240"/>
        <v>0</v>
      </c>
      <c r="L358" s="31">
        <f t="shared" si="240"/>
        <v>0</v>
      </c>
      <c r="M358" s="23">
        <f t="shared" ref="M358:U358" si="244">M454+M382</f>
        <v>0</v>
      </c>
      <c r="N358" s="23">
        <f t="shared" si="244"/>
        <v>0</v>
      </c>
      <c r="O358" s="31">
        <f t="shared" si="244"/>
        <v>0</v>
      </c>
      <c r="P358" s="23">
        <f t="shared" si="244"/>
        <v>0</v>
      </c>
      <c r="Q358" s="23">
        <f t="shared" si="244"/>
        <v>0</v>
      </c>
      <c r="R358" s="31">
        <f t="shared" si="244"/>
        <v>0</v>
      </c>
      <c r="S358" s="23">
        <f t="shared" si="244"/>
        <v>0</v>
      </c>
      <c r="T358" s="23">
        <f t="shared" si="244"/>
        <v>0</v>
      </c>
      <c r="U358" s="31">
        <f t="shared" si="244"/>
        <v>0</v>
      </c>
    </row>
    <row r="359" spans="1:21" s="3" customFormat="1" ht="24" hidden="1">
      <c r="A359" s="6" t="s">
        <v>92</v>
      </c>
      <c r="B359" s="2" t="s">
        <v>92</v>
      </c>
      <c r="D359" s="15"/>
      <c r="E359" s="19" t="s">
        <v>111</v>
      </c>
      <c r="F359" s="59">
        <f t="shared" si="240"/>
        <v>0</v>
      </c>
      <c r="G359" s="23">
        <f t="shared" si="229"/>
        <v>0</v>
      </c>
      <c r="H359" s="23">
        <f t="shared" si="229"/>
        <v>0</v>
      </c>
      <c r="I359" s="31">
        <f t="shared" si="229"/>
        <v>0</v>
      </c>
      <c r="J359" s="23">
        <f t="shared" si="240"/>
        <v>0</v>
      </c>
      <c r="K359" s="23">
        <f t="shared" si="240"/>
        <v>0</v>
      </c>
      <c r="L359" s="31">
        <f t="shared" si="240"/>
        <v>0</v>
      </c>
      <c r="M359" s="23">
        <f t="shared" ref="M359:U359" si="245">M455+M383</f>
        <v>0</v>
      </c>
      <c r="N359" s="23">
        <f t="shared" si="245"/>
        <v>0</v>
      </c>
      <c r="O359" s="31">
        <f t="shared" si="245"/>
        <v>0</v>
      </c>
      <c r="P359" s="23">
        <f t="shared" si="245"/>
        <v>0</v>
      </c>
      <c r="Q359" s="23">
        <f t="shared" si="245"/>
        <v>0</v>
      </c>
      <c r="R359" s="31">
        <f t="shared" si="245"/>
        <v>0</v>
      </c>
      <c r="S359" s="23">
        <f t="shared" si="245"/>
        <v>0</v>
      </c>
      <c r="T359" s="23">
        <f t="shared" si="245"/>
        <v>0</v>
      </c>
      <c r="U359" s="31">
        <f t="shared" si="245"/>
        <v>0</v>
      </c>
    </row>
    <row r="360" spans="1:21" s="3" customFormat="1" ht="24" hidden="1">
      <c r="A360" s="6" t="s">
        <v>92</v>
      </c>
      <c r="B360" s="2" t="s">
        <v>92</v>
      </c>
      <c r="D360" s="15"/>
      <c r="E360" s="19" t="s">
        <v>95</v>
      </c>
      <c r="F360" s="59">
        <f t="shared" si="240"/>
        <v>106.955</v>
      </c>
      <c r="G360" s="23">
        <f t="shared" si="229"/>
        <v>130</v>
      </c>
      <c r="H360" s="23">
        <f t="shared" si="229"/>
        <v>130</v>
      </c>
      <c r="I360" s="31">
        <f t="shared" si="229"/>
        <v>0</v>
      </c>
      <c r="J360" s="23">
        <f t="shared" si="240"/>
        <v>130</v>
      </c>
      <c r="K360" s="23">
        <f t="shared" si="240"/>
        <v>130</v>
      </c>
      <c r="L360" s="31">
        <f t="shared" si="240"/>
        <v>0</v>
      </c>
      <c r="M360" s="23">
        <f t="shared" ref="M360:U360" si="246">M456+M384</f>
        <v>150</v>
      </c>
      <c r="N360" s="23">
        <f t="shared" si="246"/>
        <v>150</v>
      </c>
      <c r="O360" s="31">
        <f t="shared" si="246"/>
        <v>0</v>
      </c>
      <c r="P360" s="23">
        <f t="shared" si="246"/>
        <v>150</v>
      </c>
      <c r="Q360" s="23">
        <f t="shared" si="246"/>
        <v>150</v>
      </c>
      <c r="R360" s="31">
        <f t="shared" si="246"/>
        <v>0</v>
      </c>
      <c r="S360" s="23">
        <f t="shared" si="246"/>
        <v>160</v>
      </c>
      <c r="T360" s="23">
        <f t="shared" si="246"/>
        <v>160</v>
      </c>
      <c r="U360" s="31">
        <f t="shared" si="246"/>
        <v>0</v>
      </c>
    </row>
    <row r="361" spans="1:21" s="2" customFormat="1" ht="12" hidden="1">
      <c r="A361" s="2" t="str">
        <f t="shared" ref="A361:A368" si="247">IF((F361+G361+J361)&gt;0,"a","b")</f>
        <v>b</v>
      </c>
      <c r="B361" s="2" t="s">
        <v>92</v>
      </c>
      <c r="D361" s="15"/>
      <c r="E361" s="18" t="s">
        <v>109</v>
      </c>
      <c r="F361" s="43">
        <f t="shared" si="240"/>
        <v>0</v>
      </c>
      <c r="G361" s="24">
        <f t="shared" si="229"/>
        <v>0</v>
      </c>
      <c r="H361" s="24">
        <f t="shared" si="229"/>
        <v>0</v>
      </c>
      <c r="I361" s="32">
        <f t="shared" si="229"/>
        <v>0</v>
      </c>
      <c r="J361" s="24">
        <f t="shared" si="240"/>
        <v>0</v>
      </c>
      <c r="K361" s="24">
        <f t="shared" si="240"/>
        <v>0</v>
      </c>
      <c r="L361" s="32">
        <f t="shared" si="240"/>
        <v>0</v>
      </c>
      <c r="M361" s="24">
        <f t="shared" ref="M361:U361" si="248">M457+M385</f>
        <v>0</v>
      </c>
      <c r="N361" s="24">
        <f t="shared" si="248"/>
        <v>0</v>
      </c>
      <c r="O361" s="32">
        <f t="shared" si="248"/>
        <v>0</v>
      </c>
      <c r="P361" s="24">
        <f t="shared" si="248"/>
        <v>0</v>
      </c>
      <c r="Q361" s="24">
        <f t="shared" si="248"/>
        <v>0</v>
      </c>
      <c r="R361" s="32">
        <f t="shared" si="248"/>
        <v>0</v>
      </c>
      <c r="S361" s="24">
        <f t="shared" si="248"/>
        <v>0</v>
      </c>
      <c r="T361" s="24">
        <f t="shared" si="248"/>
        <v>0</v>
      </c>
      <c r="U361" s="32">
        <f t="shared" si="248"/>
        <v>0</v>
      </c>
    </row>
    <row r="362" spans="1:21" ht="15" customHeight="1">
      <c r="A362" s="57" t="str">
        <f t="shared" si="247"/>
        <v>a</v>
      </c>
      <c r="B362" s="57" t="s">
        <v>92</v>
      </c>
      <c r="D362" s="58"/>
      <c r="E362" s="49" t="s">
        <v>97</v>
      </c>
      <c r="F362" s="41">
        <f t="shared" si="240"/>
        <v>437.05099999999999</v>
      </c>
      <c r="G362" s="41">
        <f t="shared" si="229"/>
        <v>598.29999999999995</v>
      </c>
      <c r="H362" s="41">
        <f t="shared" si="229"/>
        <v>598.29999999999995</v>
      </c>
      <c r="I362" s="77">
        <f t="shared" si="229"/>
        <v>0</v>
      </c>
      <c r="J362" s="41">
        <f t="shared" si="240"/>
        <v>612</v>
      </c>
      <c r="K362" s="41">
        <f t="shared" si="240"/>
        <v>612</v>
      </c>
      <c r="L362" s="77">
        <f t="shared" si="240"/>
        <v>0</v>
      </c>
      <c r="M362" s="41">
        <f t="shared" ref="M362:U362" si="249">M458+M386</f>
        <v>615</v>
      </c>
      <c r="N362" s="41">
        <f t="shared" si="249"/>
        <v>615</v>
      </c>
      <c r="O362" s="77">
        <f t="shared" si="249"/>
        <v>0</v>
      </c>
      <c r="P362" s="41">
        <f t="shared" si="249"/>
        <v>615</v>
      </c>
      <c r="Q362" s="41">
        <f t="shared" si="249"/>
        <v>615</v>
      </c>
      <c r="R362" s="77">
        <f t="shared" si="249"/>
        <v>0</v>
      </c>
      <c r="S362" s="41">
        <f t="shared" si="249"/>
        <v>615</v>
      </c>
      <c r="T362" s="41">
        <f t="shared" si="249"/>
        <v>615</v>
      </c>
      <c r="U362" s="77">
        <f t="shared" si="249"/>
        <v>0</v>
      </c>
    </row>
    <row r="363" spans="1:21" s="3" customFormat="1" ht="12.75" hidden="1">
      <c r="A363" s="3" t="str">
        <f t="shared" si="247"/>
        <v>b</v>
      </c>
      <c r="B363" s="2" t="s">
        <v>92</v>
      </c>
      <c r="D363" s="15"/>
      <c r="E363" s="18" t="s">
        <v>98</v>
      </c>
      <c r="F363" s="43">
        <f t="shared" si="240"/>
        <v>0</v>
      </c>
      <c r="G363" s="24">
        <f t="shared" si="229"/>
        <v>0</v>
      </c>
      <c r="H363" s="24">
        <f t="shared" si="229"/>
        <v>0</v>
      </c>
      <c r="I363" s="32">
        <f t="shared" si="229"/>
        <v>0</v>
      </c>
      <c r="J363" s="24">
        <f t="shared" si="240"/>
        <v>0</v>
      </c>
      <c r="K363" s="24">
        <f t="shared" si="240"/>
        <v>0</v>
      </c>
      <c r="L363" s="32">
        <f t="shared" si="240"/>
        <v>0</v>
      </c>
      <c r="M363" s="24">
        <f t="shared" ref="M363:U363" si="250">M459+M387</f>
        <v>0</v>
      </c>
      <c r="N363" s="24">
        <f t="shared" si="250"/>
        <v>0</v>
      </c>
      <c r="O363" s="32">
        <f t="shared" si="250"/>
        <v>0</v>
      </c>
      <c r="P363" s="24">
        <f t="shared" si="250"/>
        <v>0</v>
      </c>
      <c r="Q363" s="24">
        <f t="shared" si="250"/>
        <v>0</v>
      </c>
      <c r="R363" s="32">
        <f t="shared" si="250"/>
        <v>0</v>
      </c>
      <c r="S363" s="24">
        <f t="shared" si="250"/>
        <v>0</v>
      </c>
      <c r="T363" s="24">
        <f t="shared" si="250"/>
        <v>0</v>
      </c>
      <c r="U363" s="32">
        <f t="shared" si="250"/>
        <v>0</v>
      </c>
    </row>
    <row r="364" spans="1:21" s="2" customFormat="1" ht="12" hidden="1">
      <c r="A364" s="2" t="str">
        <f t="shared" si="247"/>
        <v>b</v>
      </c>
      <c r="B364" s="2" t="s">
        <v>92</v>
      </c>
      <c r="D364" s="15"/>
      <c r="E364" s="18" t="s">
        <v>99</v>
      </c>
      <c r="F364" s="43">
        <f t="shared" si="240"/>
        <v>0</v>
      </c>
      <c r="G364" s="24">
        <f t="shared" si="229"/>
        <v>0</v>
      </c>
      <c r="H364" s="24">
        <f t="shared" si="229"/>
        <v>0</v>
      </c>
      <c r="I364" s="32">
        <f t="shared" si="229"/>
        <v>0</v>
      </c>
      <c r="J364" s="24">
        <f t="shared" si="240"/>
        <v>0</v>
      </c>
      <c r="K364" s="24">
        <f t="shared" si="240"/>
        <v>0</v>
      </c>
      <c r="L364" s="32">
        <f t="shared" si="240"/>
        <v>0</v>
      </c>
      <c r="M364" s="24">
        <f t="shared" ref="M364:U364" si="251">M460+M388</f>
        <v>0</v>
      </c>
      <c r="N364" s="24">
        <f t="shared" si="251"/>
        <v>0</v>
      </c>
      <c r="O364" s="32">
        <f t="shared" si="251"/>
        <v>0</v>
      </c>
      <c r="P364" s="24">
        <f t="shared" si="251"/>
        <v>0</v>
      </c>
      <c r="Q364" s="24">
        <f t="shared" si="251"/>
        <v>0</v>
      </c>
      <c r="R364" s="32">
        <f t="shared" si="251"/>
        <v>0</v>
      </c>
      <c r="S364" s="24">
        <f t="shared" si="251"/>
        <v>0</v>
      </c>
      <c r="T364" s="24">
        <f t="shared" si="251"/>
        <v>0</v>
      </c>
      <c r="U364" s="32">
        <f t="shared" si="251"/>
        <v>0</v>
      </c>
    </row>
    <row r="365" spans="1:21" ht="12" hidden="1">
      <c r="A365" s="57" t="str">
        <f t="shared" si="247"/>
        <v>b</v>
      </c>
      <c r="B365" s="57" t="s">
        <v>92</v>
      </c>
      <c r="D365" s="58"/>
      <c r="E365" s="51" t="s">
        <v>100</v>
      </c>
      <c r="F365" s="43">
        <f t="shared" ref="F365:L368" si="252">F461+F389</f>
        <v>0</v>
      </c>
      <c r="G365" s="43">
        <f t="shared" si="229"/>
        <v>0</v>
      </c>
      <c r="H365" s="43">
        <f t="shared" si="229"/>
        <v>0</v>
      </c>
      <c r="I365" s="50">
        <f t="shared" si="229"/>
        <v>0</v>
      </c>
      <c r="J365" s="43">
        <f t="shared" si="252"/>
        <v>0</v>
      </c>
      <c r="K365" s="43">
        <f t="shared" si="252"/>
        <v>0</v>
      </c>
      <c r="L365" s="50">
        <f t="shared" si="252"/>
        <v>0</v>
      </c>
      <c r="M365" s="43">
        <f t="shared" ref="M365:U365" si="253">M461+M389</f>
        <v>0</v>
      </c>
      <c r="N365" s="43">
        <f t="shared" si="253"/>
        <v>0</v>
      </c>
      <c r="O365" s="50">
        <f t="shared" si="253"/>
        <v>0</v>
      </c>
      <c r="P365" s="43">
        <f t="shared" si="253"/>
        <v>0</v>
      </c>
      <c r="Q365" s="43">
        <f t="shared" si="253"/>
        <v>0</v>
      </c>
      <c r="R365" s="50">
        <f t="shared" si="253"/>
        <v>0</v>
      </c>
      <c r="S365" s="43">
        <f t="shared" si="253"/>
        <v>0</v>
      </c>
      <c r="T365" s="43">
        <f t="shared" si="253"/>
        <v>0</v>
      </c>
      <c r="U365" s="50">
        <f t="shared" si="253"/>
        <v>0</v>
      </c>
    </row>
    <row r="366" spans="1:21" ht="15" customHeight="1" thickBot="1">
      <c r="A366" s="57" t="str">
        <f t="shared" si="247"/>
        <v>a</v>
      </c>
      <c r="B366" s="57" t="str">
        <f t="shared" ref="B366:B372" si="254">IF((F366+G366+J366)&gt;0,"a","b")</f>
        <v>a</v>
      </c>
      <c r="D366" s="58"/>
      <c r="E366" s="47" t="s">
        <v>1</v>
      </c>
      <c r="F366" s="44">
        <f t="shared" si="252"/>
        <v>371.26599999999996</v>
      </c>
      <c r="G366" s="44">
        <f t="shared" si="229"/>
        <v>22.200000000000003</v>
      </c>
      <c r="H366" s="44">
        <f t="shared" si="229"/>
        <v>18.3</v>
      </c>
      <c r="I366" s="76">
        <f t="shared" si="229"/>
        <v>3.9</v>
      </c>
      <c r="J366" s="44">
        <f t="shared" si="252"/>
        <v>28</v>
      </c>
      <c r="K366" s="44">
        <f t="shared" si="252"/>
        <v>28</v>
      </c>
      <c r="L366" s="76">
        <f t="shared" si="252"/>
        <v>0</v>
      </c>
      <c r="M366" s="44">
        <f t="shared" ref="M366:U366" si="255">M462+M390</f>
        <v>55</v>
      </c>
      <c r="N366" s="44">
        <f t="shared" si="255"/>
        <v>55</v>
      </c>
      <c r="O366" s="76">
        <f t="shared" si="255"/>
        <v>0</v>
      </c>
      <c r="P366" s="44">
        <f t="shared" si="255"/>
        <v>55</v>
      </c>
      <c r="Q366" s="44">
        <f t="shared" si="255"/>
        <v>55</v>
      </c>
      <c r="R366" s="76">
        <f t="shared" si="255"/>
        <v>0</v>
      </c>
      <c r="S366" s="44">
        <f t="shared" si="255"/>
        <v>55</v>
      </c>
      <c r="T366" s="44">
        <f t="shared" si="255"/>
        <v>55</v>
      </c>
      <c r="U366" s="44">
        <f t="shared" si="255"/>
        <v>0</v>
      </c>
    </row>
    <row r="367" spans="1:21" s="2" customFormat="1" ht="12.75" hidden="1" thickBot="1">
      <c r="A367" s="2" t="str">
        <f t="shared" si="247"/>
        <v>b</v>
      </c>
      <c r="B367" s="2" t="str">
        <f t="shared" si="254"/>
        <v>b</v>
      </c>
      <c r="D367" s="15"/>
      <c r="E367" s="17" t="s">
        <v>110</v>
      </c>
      <c r="F367" s="42">
        <f t="shared" si="252"/>
        <v>0</v>
      </c>
      <c r="G367" s="25">
        <f t="shared" si="229"/>
        <v>0</v>
      </c>
      <c r="H367" s="25">
        <f t="shared" si="229"/>
        <v>0</v>
      </c>
      <c r="I367" s="33">
        <f t="shared" si="229"/>
        <v>0</v>
      </c>
      <c r="J367" s="25">
        <f t="shared" si="252"/>
        <v>0</v>
      </c>
      <c r="K367" s="25">
        <f t="shared" si="252"/>
        <v>0</v>
      </c>
      <c r="L367" s="33">
        <f t="shared" si="252"/>
        <v>0</v>
      </c>
      <c r="M367" s="25">
        <f t="shared" ref="M367:U367" si="256">M463+M391</f>
        <v>0</v>
      </c>
      <c r="N367" s="25">
        <f t="shared" si="256"/>
        <v>0</v>
      </c>
      <c r="O367" s="33">
        <f t="shared" si="256"/>
        <v>0</v>
      </c>
      <c r="P367" s="25">
        <f t="shared" si="256"/>
        <v>0</v>
      </c>
      <c r="Q367" s="25">
        <f t="shared" si="256"/>
        <v>0</v>
      </c>
      <c r="R367" s="33">
        <f t="shared" si="256"/>
        <v>0</v>
      </c>
      <c r="S367" s="25">
        <f t="shared" si="256"/>
        <v>0</v>
      </c>
      <c r="T367" s="25">
        <f t="shared" si="256"/>
        <v>0</v>
      </c>
      <c r="U367" s="33">
        <f t="shared" si="256"/>
        <v>0</v>
      </c>
    </row>
    <row r="368" spans="1:21" s="2" customFormat="1" ht="12.75" hidden="1" thickBot="1">
      <c r="A368" s="2" t="str">
        <f t="shared" si="247"/>
        <v>b</v>
      </c>
      <c r="B368" s="2" t="str">
        <f t="shared" si="254"/>
        <v>b</v>
      </c>
      <c r="D368" s="15"/>
      <c r="E368" s="17" t="s">
        <v>18</v>
      </c>
      <c r="F368" s="42">
        <f t="shared" si="252"/>
        <v>0</v>
      </c>
      <c r="G368" s="25">
        <f t="shared" si="229"/>
        <v>0</v>
      </c>
      <c r="H368" s="25">
        <f t="shared" si="229"/>
        <v>0</v>
      </c>
      <c r="I368" s="33">
        <f t="shared" si="229"/>
        <v>0</v>
      </c>
      <c r="J368" s="25">
        <f t="shared" si="252"/>
        <v>0</v>
      </c>
      <c r="K368" s="25">
        <f t="shared" si="252"/>
        <v>0</v>
      </c>
      <c r="L368" s="33">
        <f t="shared" si="252"/>
        <v>0</v>
      </c>
      <c r="M368" s="25">
        <f t="shared" ref="M368:U368" si="257">M464+M392</f>
        <v>0</v>
      </c>
      <c r="N368" s="25">
        <f t="shared" si="257"/>
        <v>0</v>
      </c>
      <c r="O368" s="33">
        <f t="shared" si="257"/>
        <v>0</v>
      </c>
      <c r="P368" s="25">
        <f t="shared" si="257"/>
        <v>0</v>
      </c>
      <c r="Q368" s="25">
        <f t="shared" si="257"/>
        <v>0</v>
      </c>
      <c r="R368" s="33">
        <f t="shared" si="257"/>
        <v>0</v>
      </c>
      <c r="S368" s="25">
        <f t="shared" si="257"/>
        <v>0</v>
      </c>
      <c r="T368" s="25">
        <f t="shared" si="257"/>
        <v>0</v>
      </c>
      <c r="U368" s="33">
        <f t="shared" si="257"/>
        <v>0</v>
      </c>
    </row>
    <row r="369" spans="1:22" ht="15" customHeight="1" thickBot="1">
      <c r="A369" s="57" t="str">
        <f>IF((F369+G369+J369)&gt;0,"a","b")</f>
        <v>a</v>
      </c>
      <c r="B369" s="57" t="str">
        <f t="shared" si="254"/>
        <v>a</v>
      </c>
      <c r="C369" s="57" t="s">
        <v>16</v>
      </c>
      <c r="D369" s="67" t="s">
        <v>60</v>
      </c>
      <c r="E369" s="68" t="s">
        <v>180</v>
      </c>
      <c r="F369" s="69">
        <f t="shared" ref="F369:L369" si="258">F393+F417</f>
        <v>532.17099999999994</v>
      </c>
      <c r="G369" s="69">
        <f t="shared" si="258"/>
        <v>736.3</v>
      </c>
      <c r="H369" s="69">
        <f t="shared" si="258"/>
        <v>736.3</v>
      </c>
      <c r="I369" s="70">
        <f t="shared" si="258"/>
        <v>0</v>
      </c>
      <c r="J369" s="69">
        <f t="shared" si="258"/>
        <v>750</v>
      </c>
      <c r="K369" s="69">
        <f t="shared" si="258"/>
        <v>750</v>
      </c>
      <c r="L369" s="70">
        <f t="shared" si="258"/>
        <v>0</v>
      </c>
      <c r="M369" s="69">
        <f t="shared" ref="M369:U369" si="259">M393+M417</f>
        <v>770</v>
      </c>
      <c r="N369" s="69">
        <f t="shared" si="259"/>
        <v>770</v>
      </c>
      <c r="O369" s="70">
        <f t="shared" si="259"/>
        <v>0</v>
      </c>
      <c r="P369" s="69">
        <f t="shared" si="259"/>
        <v>770</v>
      </c>
      <c r="Q369" s="69">
        <f t="shared" si="259"/>
        <v>770</v>
      </c>
      <c r="R369" s="70">
        <f t="shared" si="259"/>
        <v>0</v>
      </c>
      <c r="S369" s="69">
        <f t="shared" si="259"/>
        <v>780</v>
      </c>
      <c r="T369" s="69">
        <f t="shared" si="259"/>
        <v>780</v>
      </c>
      <c r="U369" s="70">
        <f t="shared" si="259"/>
        <v>0</v>
      </c>
      <c r="V369" s="57">
        <f>V393+V417</f>
        <v>107300</v>
      </c>
    </row>
    <row r="370" spans="1:22" s="2" customFormat="1" ht="12" hidden="1">
      <c r="A370" s="2" t="str">
        <f>IF((F370+G370+J370)&gt;0,"a","b")</f>
        <v>b</v>
      </c>
      <c r="B370" s="2" t="str">
        <f t="shared" si="254"/>
        <v>b</v>
      </c>
      <c r="D370" s="15"/>
      <c r="E370" s="16" t="s">
        <v>4</v>
      </c>
      <c r="F370" s="105">
        <f t="shared" ref="F370:L370" si="260">F394+F418</f>
        <v>0</v>
      </c>
      <c r="G370" s="26">
        <f t="shared" ref="G370:I392" si="261">G394+G418</f>
        <v>0</v>
      </c>
      <c r="H370" s="26">
        <f t="shared" si="261"/>
        <v>0</v>
      </c>
      <c r="I370" s="34">
        <f t="shared" si="261"/>
        <v>0</v>
      </c>
      <c r="J370" s="26">
        <f t="shared" si="260"/>
        <v>0</v>
      </c>
      <c r="K370" s="26">
        <f t="shared" si="260"/>
        <v>0</v>
      </c>
      <c r="L370" s="34">
        <f t="shared" si="260"/>
        <v>0</v>
      </c>
      <c r="M370" s="26">
        <f t="shared" ref="M370:U370" si="262">M394+M418</f>
        <v>0</v>
      </c>
      <c r="N370" s="26">
        <f t="shared" si="262"/>
        <v>0</v>
      </c>
      <c r="O370" s="34">
        <f t="shared" si="262"/>
        <v>0</v>
      </c>
      <c r="P370" s="26">
        <f t="shared" si="262"/>
        <v>0</v>
      </c>
      <c r="Q370" s="26">
        <f t="shared" si="262"/>
        <v>0</v>
      </c>
      <c r="R370" s="34">
        <f t="shared" si="262"/>
        <v>0</v>
      </c>
      <c r="S370" s="26">
        <f t="shared" si="262"/>
        <v>0</v>
      </c>
      <c r="T370" s="26">
        <f t="shared" si="262"/>
        <v>0</v>
      </c>
      <c r="U370" s="34">
        <f t="shared" si="262"/>
        <v>0</v>
      </c>
    </row>
    <row r="371" spans="1:22" ht="15" customHeight="1">
      <c r="A371" s="57" t="str">
        <f>IF((F371+G371+J371)&gt;0,"a","b")</f>
        <v>a</v>
      </c>
      <c r="B371" s="57" t="str">
        <f t="shared" si="254"/>
        <v>a</v>
      </c>
      <c r="D371" s="58"/>
      <c r="E371" s="47" t="s">
        <v>0</v>
      </c>
      <c r="F371" s="44">
        <f t="shared" ref="F371:L371" si="263">F395+F419</f>
        <v>525.971</v>
      </c>
      <c r="G371" s="44">
        <f t="shared" si="261"/>
        <v>728.3</v>
      </c>
      <c r="H371" s="44">
        <f t="shared" si="261"/>
        <v>728.3</v>
      </c>
      <c r="I371" s="76">
        <f t="shared" si="261"/>
        <v>0</v>
      </c>
      <c r="J371" s="44">
        <f t="shared" si="263"/>
        <v>742</v>
      </c>
      <c r="K371" s="44">
        <f t="shared" si="263"/>
        <v>742</v>
      </c>
      <c r="L371" s="76">
        <f t="shared" si="263"/>
        <v>0</v>
      </c>
      <c r="M371" s="44">
        <f t="shared" ref="M371:U371" si="264">M395+M419</f>
        <v>765</v>
      </c>
      <c r="N371" s="44">
        <f t="shared" si="264"/>
        <v>765</v>
      </c>
      <c r="O371" s="76">
        <f t="shared" si="264"/>
        <v>0</v>
      </c>
      <c r="P371" s="44">
        <f t="shared" si="264"/>
        <v>765</v>
      </c>
      <c r="Q371" s="44">
        <f t="shared" si="264"/>
        <v>765</v>
      </c>
      <c r="R371" s="76">
        <f t="shared" si="264"/>
        <v>0</v>
      </c>
      <c r="S371" s="44">
        <f t="shared" si="264"/>
        <v>775</v>
      </c>
      <c r="T371" s="44">
        <f t="shared" si="264"/>
        <v>775</v>
      </c>
      <c r="U371" s="76">
        <f t="shared" si="264"/>
        <v>0</v>
      </c>
    </row>
    <row r="372" spans="1:22" s="2" customFormat="1" ht="12" hidden="1">
      <c r="A372" s="2" t="str">
        <f>IF((F372+G372+J372)&gt;0,"a","b")</f>
        <v>b</v>
      </c>
      <c r="B372" s="2" t="str">
        <f t="shared" si="254"/>
        <v>b</v>
      </c>
      <c r="D372" s="15"/>
      <c r="E372" s="18" t="s">
        <v>101</v>
      </c>
      <c r="F372" s="43">
        <f t="shared" ref="F372:L372" si="265">F396+F420</f>
        <v>0</v>
      </c>
      <c r="G372" s="24">
        <f t="shared" si="261"/>
        <v>0</v>
      </c>
      <c r="H372" s="24">
        <f t="shared" si="261"/>
        <v>0</v>
      </c>
      <c r="I372" s="32">
        <f t="shared" si="261"/>
        <v>0</v>
      </c>
      <c r="J372" s="24">
        <f t="shared" si="265"/>
        <v>0</v>
      </c>
      <c r="K372" s="24">
        <f t="shared" si="265"/>
        <v>0</v>
      </c>
      <c r="L372" s="32">
        <f t="shared" si="265"/>
        <v>0</v>
      </c>
      <c r="M372" s="24">
        <f t="shared" ref="M372:U372" si="266">M396+M420</f>
        <v>0</v>
      </c>
      <c r="N372" s="24">
        <f t="shared" si="266"/>
        <v>0</v>
      </c>
      <c r="O372" s="32">
        <f t="shared" si="266"/>
        <v>0</v>
      </c>
      <c r="P372" s="24">
        <f t="shared" si="266"/>
        <v>0</v>
      </c>
      <c r="Q372" s="24">
        <f t="shared" si="266"/>
        <v>0</v>
      </c>
      <c r="R372" s="32">
        <f t="shared" si="266"/>
        <v>0</v>
      </c>
      <c r="S372" s="24">
        <f t="shared" si="266"/>
        <v>0</v>
      </c>
      <c r="T372" s="24">
        <f t="shared" si="266"/>
        <v>0</v>
      </c>
      <c r="U372" s="32">
        <f t="shared" si="266"/>
        <v>0</v>
      </c>
    </row>
    <row r="373" spans="1:22" s="3" customFormat="1" ht="12.75" hidden="1">
      <c r="A373" s="2" t="s">
        <v>92</v>
      </c>
      <c r="B373" s="2" t="s">
        <v>92</v>
      </c>
      <c r="D373" s="15"/>
      <c r="E373" s="19" t="s">
        <v>107</v>
      </c>
      <c r="F373" s="59">
        <f t="shared" ref="F373:L373" si="267">F397+F421</f>
        <v>0</v>
      </c>
      <c r="G373" s="23">
        <f t="shared" si="261"/>
        <v>0</v>
      </c>
      <c r="H373" s="23">
        <f t="shared" si="261"/>
        <v>0</v>
      </c>
      <c r="I373" s="31">
        <f t="shared" si="261"/>
        <v>0</v>
      </c>
      <c r="J373" s="23">
        <f t="shared" si="267"/>
        <v>0</v>
      </c>
      <c r="K373" s="23">
        <f t="shared" si="267"/>
        <v>0</v>
      </c>
      <c r="L373" s="31">
        <f t="shared" si="267"/>
        <v>0</v>
      </c>
      <c r="M373" s="23">
        <f t="shared" ref="M373:U373" si="268">M397+M421</f>
        <v>0</v>
      </c>
      <c r="N373" s="23">
        <f t="shared" si="268"/>
        <v>0</v>
      </c>
      <c r="O373" s="31">
        <f t="shared" si="268"/>
        <v>0</v>
      </c>
      <c r="P373" s="23">
        <f t="shared" si="268"/>
        <v>0</v>
      </c>
      <c r="Q373" s="23">
        <f t="shared" si="268"/>
        <v>0</v>
      </c>
      <c r="R373" s="31">
        <f t="shared" si="268"/>
        <v>0</v>
      </c>
      <c r="S373" s="23">
        <f t="shared" si="268"/>
        <v>0</v>
      </c>
      <c r="T373" s="23">
        <f t="shared" si="268"/>
        <v>0</v>
      </c>
      <c r="U373" s="31">
        <f t="shared" si="268"/>
        <v>0</v>
      </c>
    </row>
    <row r="374" spans="1:22" s="3" customFormat="1" ht="12.75" hidden="1">
      <c r="A374" s="2" t="s">
        <v>92</v>
      </c>
      <c r="B374" s="2" t="s">
        <v>92</v>
      </c>
      <c r="D374" s="15"/>
      <c r="E374" s="19" t="s">
        <v>106</v>
      </c>
      <c r="F374" s="59">
        <f t="shared" ref="F374:L374" si="269">F398+F422</f>
        <v>0</v>
      </c>
      <c r="G374" s="23">
        <f t="shared" si="261"/>
        <v>0</v>
      </c>
      <c r="H374" s="23">
        <f t="shared" si="261"/>
        <v>0</v>
      </c>
      <c r="I374" s="31">
        <f t="shared" si="261"/>
        <v>0</v>
      </c>
      <c r="J374" s="23">
        <f t="shared" si="269"/>
        <v>0</v>
      </c>
      <c r="K374" s="23">
        <f t="shared" si="269"/>
        <v>0</v>
      </c>
      <c r="L374" s="31">
        <f t="shared" si="269"/>
        <v>0</v>
      </c>
      <c r="M374" s="23">
        <f t="shared" ref="M374:U374" si="270">M398+M422</f>
        <v>0</v>
      </c>
      <c r="N374" s="23">
        <f t="shared" si="270"/>
        <v>0</v>
      </c>
      <c r="O374" s="31">
        <f t="shared" si="270"/>
        <v>0</v>
      </c>
      <c r="P374" s="23">
        <f t="shared" si="270"/>
        <v>0</v>
      </c>
      <c r="Q374" s="23">
        <f t="shared" si="270"/>
        <v>0</v>
      </c>
      <c r="R374" s="31">
        <f t="shared" si="270"/>
        <v>0</v>
      </c>
      <c r="S374" s="23">
        <f t="shared" si="270"/>
        <v>0</v>
      </c>
      <c r="T374" s="23">
        <f t="shared" si="270"/>
        <v>0</v>
      </c>
      <c r="U374" s="31">
        <f t="shared" si="270"/>
        <v>0</v>
      </c>
    </row>
    <row r="375" spans="1:22" s="3" customFormat="1" ht="12.75" hidden="1">
      <c r="A375" s="2" t="s">
        <v>92</v>
      </c>
      <c r="B375" s="2" t="s">
        <v>92</v>
      </c>
      <c r="D375" s="15"/>
      <c r="E375" s="19" t="s">
        <v>105</v>
      </c>
      <c r="F375" s="59">
        <f t="shared" ref="F375:L375" si="271">F399+F423</f>
        <v>0</v>
      </c>
      <c r="G375" s="23">
        <f t="shared" si="261"/>
        <v>0</v>
      </c>
      <c r="H375" s="23">
        <f t="shared" si="261"/>
        <v>0</v>
      </c>
      <c r="I375" s="31">
        <f t="shared" si="261"/>
        <v>0</v>
      </c>
      <c r="J375" s="23">
        <f t="shared" si="271"/>
        <v>0</v>
      </c>
      <c r="K375" s="23">
        <f t="shared" si="271"/>
        <v>0</v>
      </c>
      <c r="L375" s="31">
        <f t="shared" si="271"/>
        <v>0</v>
      </c>
      <c r="M375" s="23">
        <f t="shared" ref="M375:U375" si="272">M399+M423</f>
        <v>0</v>
      </c>
      <c r="N375" s="23">
        <f t="shared" si="272"/>
        <v>0</v>
      </c>
      <c r="O375" s="31">
        <f t="shared" si="272"/>
        <v>0</v>
      </c>
      <c r="P375" s="23">
        <f t="shared" si="272"/>
        <v>0</v>
      </c>
      <c r="Q375" s="23">
        <f t="shared" si="272"/>
        <v>0</v>
      </c>
      <c r="R375" s="31">
        <f t="shared" si="272"/>
        <v>0</v>
      </c>
      <c r="S375" s="23">
        <f t="shared" si="272"/>
        <v>0</v>
      </c>
      <c r="T375" s="23">
        <f t="shared" si="272"/>
        <v>0</v>
      </c>
      <c r="U375" s="31">
        <f t="shared" si="272"/>
        <v>0</v>
      </c>
    </row>
    <row r="376" spans="1:22" ht="15" customHeight="1">
      <c r="A376" s="57" t="str">
        <f>IF((F376+G376+J376)&gt;0,"a","b")</f>
        <v>a</v>
      </c>
      <c r="B376" s="57" t="s">
        <v>92</v>
      </c>
      <c r="D376" s="58"/>
      <c r="E376" s="49" t="s">
        <v>96</v>
      </c>
      <c r="F376" s="41">
        <f t="shared" ref="F376:L376" si="273">F400+F424</f>
        <v>88.92</v>
      </c>
      <c r="G376" s="41">
        <f t="shared" si="261"/>
        <v>130</v>
      </c>
      <c r="H376" s="41">
        <f t="shared" si="261"/>
        <v>130</v>
      </c>
      <c r="I376" s="77">
        <f t="shared" si="261"/>
        <v>0</v>
      </c>
      <c r="J376" s="41">
        <f t="shared" si="273"/>
        <v>130</v>
      </c>
      <c r="K376" s="41">
        <f t="shared" si="273"/>
        <v>130</v>
      </c>
      <c r="L376" s="77">
        <f t="shared" si="273"/>
        <v>0</v>
      </c>
      <c r="M376" s="41">
        <f t="shared" ref="M376:U376" si="274">M400+M424</f>
        <v>150</v>
      </c>
      <c r="N376" s="41">
        <f t="shared" si="274"/>
        <v>150</v>
      </c>
      <c r="O376" s="77">
        <f t="shared" si="274"/>
        <v>0</v>
      </c>
      <c r="P376" s="41">
        <f t="shared" si="274"/>
        <v>150</v>
      </c>
      <c r="Q376" s="41">
        <f t="shared" si="274"/>
        <v>150</v>
      </c>
      <c r="R376" s="77">
        <f t="shared" si="274"/>
        <v>0</v>
      </c>
      <c r="S376" s="41">
        <f t="shared" si="274"/>
        <v>160</v>
      </c>
      <c r="T376" s="41">
        <f t="shared" si="274"/>
        <v>160</v>
      </c>
      <c r="U376" s="77">
        <f t="shared" si="274"/>
        <v>0</v>
      </c>
    </row>
    <row r="377" spans="1:22" s="3" customFormat="1" ht="24" hidden="1">
      <c r="A377" s="6" t="s">
        <v>92</v>
      </c>
      <c r="B377" s="2" t="s">
        <v>92</v>
      </c>
      <c r="D377" s="15"/>
      <c r="E377" s="19" t="s">
        <v>93</v>
      </c>
      <c r="F377" s="59">
        <f t="shared" ref="F377:L377" si="275">F401+F425</f>
        <v>0</v>
      </c>
      <c r="G377" s="23">
        <f t="shared" si="261"/>
        <v>0</v>
      </c>
      <c r="H377" s="23">
        <f t="shared" si="261"/>
        <v>0</v>
      </c>
      <c r="I377" s="31">
        <f t="shared" si="261"/>
        <v>0</v>
      </c>
      <c r="J377" s="23">
        <f t="shared" si="275"/>
        <v>0</v>
      </c>
      <c r="K377" s="23">
        <f t="shared" si="275"/>
        <v>0</v>
      </c>
      <c r="L377" s="31">
        <f t="shared" si="275"/>
        <v>0</v>
      </c>
      <c r="M377" s="23">
        <f t="shared" ref="M377:U377" si="276">M401+M425</f>
        <v>0</v>
      </c>
      <c r="N377" s="23">
        <f t="shared" si="276"/>
        <v>0</v>
      </c>
      <c r="O377" s="31">
        <f t="shared" si="276"/>
        <v>0</v>
      </c>
      <c r="P377" s="23">
        <f t="shared" si="276"/>
        <v>0</v>
      </c>
      <c r="Q377" s="23">
        <f t="shared" si="276"/>
        <v>0</v>
      </c>
      <c r="R377" s="31">
        <f t="shared" si="276"/>
        <v>0</v>
      </c>
      <c r="S377" s="23">
        <f t="shared" si="276"/>
        <v>0</v>
      </c>
      <c r="T377" s="23">
        <f t="shared" si="276"/>
        <v>0</v>
      </c>
      <c r="U377" s="31">
        <f t="shared" si="276"/>
        <v>0</v>
      </c>
    </row>
    <row r="378" spans="1:22" s="3" customFormat="1" ht="12.75" hidden="1">
      <c r="A378" s="6" t="s">
        <v>92</v>
      </c>
      <c r="B378" s="2" t="s">
        <v>92</v>
      </c>
      <c r="D378" s="15"/>
      <c r="E378" s="19" t="s">
        <v>7</v>
      </c>
      <c r="F378" s="59">
        <f t="shared" ref="F378:L378" si="277">F402+F426</f>
        <v>0</v>
      </c>
      <c r="G378" s="23">
        <f t="shared" si="261"/>
        <v>0</v>
      </c>
      <c r="H378" s="23">
        <f t="shared" si="261"/>
        <v>0</v>
      </c>
      <c r="I378" s="31">
        <f t="shared" si="261"/>
        <v>0</v>
      </c>
      <c r="J378" s="23">
        <f t="shared" si="277"/>
        <v>0</v>
      </c>
      <c r="K378" s="23">
        <f t="shared" si="277"/>
        <v>0</v>
      </c>
      <c r="L378" s="31">
        <f t="shared" si="277"/>
        <v>0</v>
      </c>
      <c r="M378" s="23">
        <f t="shared" ref="M378:U378" si="278">M402+M426</f>
        <v>0</v>
      </c>
      <c r="N378" s="23">
        <f t="shared" si="278"/>
        <v>0</v>
      </c>
      <c r="O378" s="31">
        <f t="shared" si="278"/>
        <v>0</v>
      </c>
      <c r="P378" s="23">
        <f t="shared" si="278"/>
        <v>0</v>
      </c>
      <c r="Q378" s="23">
        <f t="shared" si="278"/>
        <v>0</v>
      </c>
      <c r="R378" s="31">
        <f t="shared" si="278"/>
        <v>0</v>
      </c>
      <c r="S378" s="23">
        <f t="shared" si="278"/>
        <v>0</v>
      </c>
      <c r="T378" s="23">
        <f t="shared" si="278"/>
        <v>0</v>
      </c>
      <c r="U378" s="31">
        <f t="shared" si="278"/>
        <v>0</v>
      </c>
    </row>
    <row r="379" spans="1:22" s="3" customFormat="1" ht="12.75" hidden="1">
      <c r="A379" s="6" t="s">
        <v>92</v>
      </c>
      <c r="B379" s="2" t="s">
        <v>92</v>
      </c>
      <c r="D379" s="15"/>
      <c r="E379" s="19" t="s">
        <v>6</v>
      </c>
      <c r="F379" s="59">
        <f t="shared" ref="F379:L379" si="279">F403+F427</f>
        <v>0</v>
      </c>
      <c r="G379" s="23">
        <f t="shared" si="261"/>
        <v>0</v>
      </c>
      <c r="H379" s="23">
        <f t="shared" si="261"/>
        <v>0</v>
      </c>
      <c r="I379" s="31">
        <f t="shared" si="261"/>
        <v>0</v>
      </c>
      <c r="J379" s="23">
        <f t="shared" si="279"/>
        <v>0</v>
      </c>
      <c r="K379" s="23">
        <f t="shared" si="279"/>
        <v>0</v>
      </c>
      <c r="L379" s="31">
        <f t="shared" si="279"/>
        <v>0</v>
      </c>
      <c r="M379" s="23">
        <f t="shared" ref="M379:U379" si="280">M403+M427</f>
        <v>0</v>
      </c>
      <c r="N379" s="23">
        <f t="shared" si="280"/>
        <v>0</v>
      </c>
      <c r="O379" s="31">
        <f t="shared" si="280"/>
        <v>0</v>
      </c>
      <c r="P379" s="23">
        <f t="shared" si="280"/>
        <v>0</v>
      </c>
      <c r="Q379" s="23">
        <f t="shared" si="280"/>
        <v>0</v>
      </c>
      <c r="R379" s="31">
        <f t="shared" si="280"/>
        <v>0</v>
      </c>
      <c r="S379" s="23">
        <f t="shared" si="280"/>
        <v>0</v>
      </c>
      <c r="T379" s="23">
        <f t="shared" si="280"/>
        <v>0</v>
      </c>
      <c r="U379" s="31">
        <f t="shared" si="280"/>
        <v>0</v>
      </c>
    </row>
    <row r="380" spans="1:22" s="3" customFormat="1" ht="12.75" hidden="1">
      <c r="A380" s="6" t="s">
        <v>92</v>
      </c>
      <c r="B380" s="2" t="s">
        <v>92</v>
      </c>
      <c r="D380" s="15"/>
      <c r="E380" s="19" t="s">
        <v>94</v>
      </c>
      <c r="F380" s="59">
        <f t="shared" ref="F380:L380" si="281">F404+F428</f>
        <v>0</v>
      </c>
      <c r="G380" s="23">
        <f t="shared" si="261"/>
        <v>0</v>
      </c>
      <c r="H380" s="23">
        <f t="shared" si="261"/>
        <v>0</v>
      </c>
      <c r="I380" s="31">
        <f t="shared" si="261"/>
        <v>0</v>
      </c>
      <c r="J380" s="23">
        <f t="shared" si="281"/>
        <v>0</v>
      </c>
      <c r="K380" s="23">
        <f t="shared" si="281"/>
        <v>0</v>
      </c>
      <c r="L380" s="31">
        <f t="shared" si="281"/>
        <v>0</v>
      </c>
      <c r="M380" s="23">
        <f t="shared" ref="M380:U380" si="282">M404+M428</f>
        <v>0</v>
      </c>
      <c r="N380" s="23">
        <f t="shared" si="282"/>
        <v>0</v>
      </c>
      <c r="O380" s="31">
        <f t="shared" si="282"/>
        <v>0</v>
      </c>
      <c r="P380" s="23">
        <f t="shared" si="282"/>
        <v>0</v>
      </c>
      <c r="Q380" s="23">
        <f t="shared" si="282"/>
        <v>0</v>
      </c>
      <c r="R380" s="31">
        <f t="shared" si="282"/>
        <v>0</v>
      </c>
      <c r="S380" s="23">
        <f t="shared" si="282"/>
        <v>0</v>
      </c>
      <c r="T380" s="23">
        <f t="shared" si="282"/>
        <v>0</v>
      </c>
      <c r="U380" s="31">
        <f t="shared" si="282"/>
        <v>0</v>
      </c>
    </row>
    <row r="381" spans="1:22" s="3" customFormat="1" ht="12.75" hidden="1">
      <c r="A381" s="6" t="s">
        <v>92</v>
      </c>
      <c r="B381" s="2" t="s">
        <v>92</v>
      </c>
      <c r="D381" s="15"/>
      <c r="E381" s="19" t="s">
        <v>5</v>
      </c>
      <c r="F381" s="59">
        <f t="shared" ref="F381:L381" si="283">F405+F429</f>
        <v>0</v>
      </c>
      <c r="G381" s="23">
        <f t="shared" si="261"/>
        <v>0</v>
      </c>
      <c r="H381" s="23">
        <f t="shared" si="261"/>
        <v>0</v>
      </c>
      <c r="I381" s="31">
        <f t="shared" si="261"/>
        <v>0</v>
      </c>
      <c r="J381" s="23">
        <f t="shared" si="283"/>
        <v>0</v>
      </c>
      <c r="K381" s="23">
        <f t="shared" si="283"/>
        <v>0</v>
      </c>
      <c r="L381" s="31">
        <f t="shared" si="283"/>
        <v>0</v>
      </c>
      <c r="M381" s="23">
        <f t="shared" ref="M381:U381" si="284">M405+M429</f>
        <v>0</v>
      </c>
      <c r="N381" s="23">
        <f t="shared" si="284"/>
        <v>0</v>
      </c>
      <c r="O381" s="31">
        <f t="shared" si="284"/>
        <v>0</v>
      </c>
      <c r="P381" s="23">
        <f t="shared" si="284"/>
        <v>0</v>
      </c>
      <c r="Q381" s="23">
        <f t="shared" si="284"/>
        <v>0</v>
      </c>
      <c r="R381" s="31">
        <f t="shared" si="284"/>
        <v>0</v>
      </c>
      <c r="S381" s="23">
        <f t="shared" si="284"/>
        <v>0</v>
      </c>
      <c r="T381" s="23">
        <f t="shared" si="284"/>
        <v>0</v>
      </c>
      <c r="U381" s="31">
        <f t="shared" si="284"/>
        <v>0</v>
      </c>
    </row>
    <row r="382" spans="1:22" s="3" customFormat="1" ht="24" hidden="1">
      <c r="A382" s="6" t="s">
        <v>92</v>
      </c>
      <c r="B382" s="2" t="s">
        <v>92</v>
      </c>
      <c r="D382" s="15"/>
      <c r="E382" s="19" t="s">
        <v>108</v>
      </c>
      <c r="F382" s="59">
        <f t="shared" ref="F382:L382" si="285">F406+F430</f>
        <v>0</v>
      </c>
      <c r="G382" s="23">
        <f t="shared" si="261"/>
        <v>0</v>
      </c>
      <c r="H382" s="23">
        <f t="shared" si="261"/>
        <v>0</v>
      </c>
      <c r="I382" s="31">
        <f t="shared" si="261"/>
        <v>0</v>
      </c>
      <c r="J382" s="23">
        <f t="shared" si="285"/>
        <v>0</v>
      </c>
      <c r="K382" s="23">
        <f t="shared" si="285"/>
        <v>0</v>
      </c>
      <c r="L382" s="31">
        <f t="shared" si="285"/>
        <v>0</v>
      </c>
      <c r="M382" s="23">
        <f t="shared" ref="M382:U382" si="286">M406+M430</f>
        <v>0</v>
      </c>
      <c r="N382" s="23">
        <f t="shared" si="286"/>
        <v>0</v>
      </c>
      <c r="O382" s="31">
        <f t="shared" si="286"/>
        <v>0</v>
      </c>
      <c r="P382" s="23">
        <f t="shared" si="286"/>
        <v>0</v>
      </c>
      <c r="Q382" s="23">
        <f t="shared" si="286"/>
        <v>0</v>
      </c>
      <c r="R382" s="31">
        <f t="shared" si="286"/>
        <v>0</v>
      </c>
      <c r="S382" s="23">
        <f t="shared" si="286"/>
        <v>0</v>
      </c>
      <c r="T382" s="23">
        <f t="shared" si="286"/>
        <v>0</v>
      </c>
      <c r="U382" s="31">
        <f t="shared" si="286"/>
        <v>0</v>
      </c>
    </row>
    <row r="383" spans="1:22" s="3" customFormat="1" ht="24" hidden="1">
      <c r="A383" s="6" t="s">
        <v>92</v>
      </c>
      <c r="B383" s="2" t="s">
        <v>92</v>
      </c>
      <c r="D383" s="15"/>
      <c r="E383" s="19" t="s">
        <v>111</v>
      </c>
      <c r="F383" s="59">
        <f t="shared" ref="F383:L383" si="287">F407+F431</f>
        <v>0</v>
      </c>
      <c r="G383" s="23">
        <f t="shared" si="261"/>
        <v>0</v>
      </c>
      <c r="H383" s="23">
        <f t="shared" si="261"/>
        <v>0</v>
      </c>
      <c r="I383" s="31">
        <f t="shared" si="261"/>
        <v>0</v>
      </c>
      <c r="J383" s="23">
        <f t="shared" si="287"/>
        <v>0</v>
      </c>
      <c r="K383" s="23">
        <f t="shared" si="287"/>
        <v>0</v>
      </c>
      <c r="L383" s="31">
        <f t="shared" si="287"/>
        <v>0</v>
      </c>
      <c r="M383" s="23">
        <f t="shared" ref="M383:U383" si="288">M407+M431</f>
        <v>0</v>
      </c>
      <c r="N383" s="23">
        <f t="shared" si="288"/>
        <v>0</v>
      </c>
      <c r="O383" s="31">
        <f t="shared" si="288"/>
        <v>0</v>
      </c>
      <c r="P383" s="23">
        <f t="shared" si="288"/>
        <v>0</v>
      </c>
      <c r="Q383" s="23">
        <f t="shared" si="288"/>
        <v>0</v>
      </c>
      <c r="R383" s="31">
        <f t="shared" si="288"/>
        <v>0</v>
      </c>
      <c r="S383" s="23">
        <f t="shared" si="288"/>
        <v>0</v>
      </c>
      <c r="T383" s="23">
        <f t="shared" si="288"/>
        <v>0</v>
      </c>
      <c r="U383" s="31">
        <f t="shared" si="288"/>
        <v>0</v>
      </c>
    </row>
    <row r="384" spans="1:22" s="3" customFormat="1" ht="24" hidden="1">
      <c r="A384" s="6" t="s">
        <v>92</v>
      </c>
      <c r="B384" s="2" t="s">
        <v>92</v>
      </c>
      <c r="D384" s="15"/>
      <c r="E384" s="19" t="s">
        <v>95</v>
      </c>
      <c r="F384" s="59">
        <f t="shared" ref="F384:L384" si="289">F408+F432</f>
        <v>88.92</v>
      </c>
      <c r="G384" s="23">
        <f t="shared" si="261"/>
        <v>130</v>
      </c>
      <c r="H384" s="23">
        <f t="shared" si="261"/>
        <v>130</v>
      </c>
      <c r="I384" s="31">
        <f t="shared" si="261"/>
        <v>0</v>
      </c>
      <c r="J384" s="23">
        <f t="shared" si="289"/>
        <v>130</v>
      </c>
      <c r="K384" s="23">
        <f t="shared" si="289"/>
        <v>130</v>
      </c>
      <c r="L384" s="31">
        <f t="shared" si="289"/>
        <v>0</v>
      </c>
      <c r="M384" s="23">
        <f t="shared" ref="M384:U384" si="290">M408+M432</f>
        <v>150</v>
      </c>
      <c r="N384" s="23">
        <f t="shared" si="290"/>
        <v>150</v>
      </c>
      <c r="O384" s="31">
        <f t="shared" si="290"/>
        <v>0</v>
      </c>
      <c r="P384" s="23">
        <f t="shared" si="290"/>
        <v>150</v>
      </c>
      <c r="Q384" s="23">
        <f t="shared" si="290"/>
        <v>150</v>
      </c>
      <c r="R384" s="31">
        <f t="shared" si="290"/>
        <v>0</v>
      </c>
      <c r="S384" s="23">
        <f t="shared" si="290"/>
        <v>160</v>
      </c>
      <c r="T384" s="23">
        <f t="shared" si="290"/>
        <v>160</v>
      </c>
      <c r="U384" s="31">
        <f t="shared" si="290"/>
        <v>0</v>
      </c>
    </row>
    <row r="385" spans="1:22" s="2" customFormat="1" ht="12" hidden="1">
      <c r="A385" s="2" t="str">
        <f t="shared" ref="A385:A396" si="291">IF((F385+G385+J385)&gt;0,"a","b")</f>
        <v>b</v>
      </c>
      <c r="B385" s="2" t="s">
        <v>92</v>
      </c>
      <c r="D385" s="15"/>
      <c r="E385" s="18" t="s">
        <v>109</v>
      </c>
      <c r="F385" s="43">
        <f t="shared" ref="F385:L385" si="292">F409+F433</f>
        <v>0</v>
      </c>
      <c r="G385" s="24">
        <f t="shared" si="261"/>
        <v>0</v>
      </c>
      <c r="H385" s="24">
        <f t="shared" si="261"/>
        <v>0</v>
      </c>
      <c r="I385" s="32">
        <f t="shared" si="261"/>
        <v>0</v>
      </c>
      <c r="J385" s="24">
        <f t="shared" si="292"/>
        <v>0</v>
      </c>
      <c r="K385" s="24">
        <f t="shared" si="292"/>
        <v>0</v>
      </c>
      <c r="L385" s="32">
        <f t="shared" si="292"/>
        <v>0</v>
      </c>
      <c r="M385" s="24">
        <f t="shared" ref="M385:U386" si="293">M409+M433</f>
        <v>0</v>
      </c>
      <c r="N385" s="24">
        <f t="shared" si="293"/>
        <v>0</v>
      </c>
      <c r="O385" s="32">
        <f t="shared" si="293"/>
        <v>0</v>
      </c>
      <c r="P385" s="24">
        <f t="shared" si="293"/>
        <v>0</v>
      </c>
      <c r="Q385" s="24">
        <f t="shared" si="293"/>
        <v>0</v>
      </c>
      <c r="R385" s="32">
        <f t="shared" si="293"/>
        <v>0</v>
      </c>
      <c r="S385" s="24">
        <f t="shared" si="293"/>
        <v>0</v>
      </c>
      <c r="T385" s="24">
        <f t="shared" si="293"/>
        <v>0</v>
      </c>
      <c r="U385" s="32">
        <f t="shared" si="293"/>
        <v>0</v>
      </c>
    </row>
    <row r="386" spans="1:22" ht="15" customHeight="1">
      <c r="A386" s="57" t="str">
        <f t="shared" si="291"/>
        <v>a</v>
      </c>
      <c r="B386" s="57" t="s">
        <v>92</v>
      </c>
      <c r="D386" s="58"/>
      <c r="E386" s="49" t="s">
        <v>97</v>
      </c>
      <c r="F386" s="41">
        <f t="shared" ref="F386:L386" si="294">F410+F434</f>
        <v>437.05099999999999</v>
      </c>
      <c r="G386" s="41">
        <f t="shared" si="261"/>
        <v>598.29999999999995</v>
      </c>
      <c r="H386" s="41">
        <f t="shared" si="261"/>
        <v>598.29999999999995</v>
      </c>
      <c r="I386" s="77">
        <f t="shared" si="261"/>
        <v>0</v>
      </c>
      <c r="J386" s="41">
        <f t="shared" si="294"/>
        <v>612</v>
      </c>
      <c r="K386" s="41">
        <f>K410+K434</f>
        <v>612</v>
      </c>
      <c r="L386" s="77">
        <f t="shared" si="294"/>
        <v>0</v>
      </c>
      <c r="M386" s="41">
        <f>M410+M434</f>
        <v>615</v>
      </c>
      <c r="N386" s="41">
        <f t="shared" si="293"/>
        <v>615</v>
      </c>
      <c r="O386" s="77">
        <f t="shared" si="293"/>
        <v>0</v>
      </c>
      <c r="P386" s="41">
        <f t="shared" si="293"/>
        <v>615</v>
      </c>
      <c r="Q386" s="41">
        <f t="shared" si="293"/>
        <v>615</v>
      </c>
      <c r="R386" s="77">
        <f t="shared" si="293"/>
        <v>0</v>
      </c>
      <c r="S386" s="41">
        <f t="shared" si="293"/>
        <v>615</v>
      </c>
      <c r="T386" s="41">
        <f t="shared" si="293"/>
        <v>615</v>
      </c>
      <c r="U386" s="77">
        <f t="shared" si="293"/>
        <v>0</v>
      </c>
    </row>
    <row r="387" spans="1:22" s="3" customFormat="1" ht="12.75" hidden="1">
      <c r="A387" s="3" t="str">
        <f t="shared" si="291"/>
        <v>b</v>
      </c>
      <c r="B387" s="2" t="s">
        <v>92</v>
      </c>
      <c r="D387" s="15"/>
      <c r="E387" s="18" t="s">
        <v>98</v>
      </c>
      <c r="F387" s="43">
        <f t="shared" ref="F387:L387" si="295">F411+F435</f>
        <v>0</v>
      </c>
      <c r="G387" s="24">
        <f t="shared" si="261"/>
        <v>0</v>
      </c>
      <c r="H387" s="24">
        <f t="shared" si="261"/>
        <v>0</v>
      </c>
      <c r="I387" s="32">
        <f t="shared" si="261"/>
        <v>0</v>
      </c>
      <c r="J387" s="24">
        <f t="shared" si="295"/>
        <v>0</v>
      </c>
      <c r="K387" s="24">
        <f t="shared" si="295"/>
        <v>0</v>
      </c>
      <c r="L387" s="32">
        <f t="shared" si="295"/>
        <v>0</v>
      </c>
      <c r="M387" s="24">
        <f t="shared" ref="M387:U387" si="296">M411+M435</f>
        <v>0</v>
      </c>
      <c r="N387" s="24">
        <f t="shared" si="296"/>
        <v>0</v>
      </c>
      <c r="O387" s="32">
        <f t="shared" si="296"/>
        <v>0</v>
      </c>
      <c r="P387" s="24">
        <f t="shared" si="296"/>
        <v>0</v>
      </c>
      <c r="Q387" s="24">
        <f t="shared" si="296"/>
        <v>0</v>
      </c>
      <c r="R387" s="32">
        <f t="shared" si="296"/>
        <v>0</v>
      </c>
      <c r="S387" s="24">
        <f t="shared" si="296"/>
        <v>0</v>
      </c>
      <c r="T387" s="24">
        <f t="shared" si="296"/>
        <v>0</v>
      </c>
      <c r="U387" s="32">
        <f t="shared" si="296"/>
        <v>0</v>
      </c>
    </row>
    <row r="388" spans="1:22" s="2" customFormat="1" ht="12" hidden="1">
      <c r="A388" s="2" t="str">
        <f t="shared" si="291"/>
        <v>b</v>
      </c>
      <c r="B388" s="2" t="s">
        <v>92</v>
      </c>
      <c r="D388" s="15"/>
      <c r="E388" s="18" t="s">
        <v>99</v>
      </c>
      <c r="F388" s="43">
        <f t="shared" ref="F388:L388" si="297">F412+F436</f>
        <v>0</v>
      </c>
      <c r="G388" s="24">
        <f t="shared" si="261"/>
        <v>0</v>
      </c>
      <c r="H388" s="24">
        <f t="shared" si="261"/>
        <v>0</v>
      </c>
      <c r="I388" s="32">
        <f t="shared" si="261"/>
        <v>0</v>
      </c>
      <c r="J388" s="24">
        <f t="shared" si="297"/>
        <v>0</v>
      </c>
      <c r="K388" s="24">
        <f t="shared" si="297"/>
        <v>0</v>
      </c>
      <c r="L388" s="32">
        <f t="shared" si="297"/>
        <v>0</v>
      </c>
      <c r="M388" s="24">
        <f t="shared" ref="M388:U388" si="298">M412+M436</f>
        <v>0</v>
      </c>
      <c r="N388" s="24">
        <f t="shared" si="298"/>
        <v>0</v>
      </c>
      <c r="O388" s="32">
        <f t="shared" si="298"/>
        <v>0</v>
      </c>
      <c r="P388" s="24">
        <f t="shared" si="298"/>
        <v>0</v>
      </c>
      <c r="Q388" s="24">
        <f t="shared" si="298"/>
        <v>0</v>
      </c>
      <c r="R388" s="32">
        <f t="shared" si="298"/>
        <v>0</v>
      </c>
      <c r="S388" s="24">
        <f t="shared" si="298"/>
        <v>0</v>
      </c>
      <c r="T388" s="24">
        <f t="shared" si="298"/>
        <v>0</v>
      </c>
      <c r="U388" s="32">
        <f t="shared" si="298"/>
        <v>0</v>
      </c>
    </row>
    <row r="389" spans="1:22" s="2" customFormat="1" ht="12" hidden="1">
      <c r="A389" s="2" t="str">
        <f t="shared" si="291"/>
        <v>b</v>
      </c>
      <c r="B389" s="2" t="s">
        <v>92</v>
      </c>
      <c r="D389" s="15"/>
      <c r="E389" s="18" t="s">
        <v>100</v>
      </c>
      <c r="F389" s="43">
        <f t="shared" ref="F389:L389" si="299">F413+F437</f>
        <v>0</v>
      </c>
      <c r="G389" s="24">
        <f t="shared" si="261"/>
        <v>0</v>
      </c>
      <c r="H389" s="24">
        <f t="shared" si="261"/>
        <v>0</v>
      </c>
      <c r="I389" s="32">
        <f t="shared" si="261"/>
        <v>0</v>
      </c>
      <c r="J389" s="24">
        <f t="shared" si="299"/>
        <v>0</v>
      </c>
      <c r="K389" s="24">
        <f t="shared" si="299"/>
        <v>0</v>
      </c>
      <c r="L389" s="32">
        <f t="shared" si="299"/>
        <v>0</v>
      </c>
      <c r="M389" s="24">
        <f t="shared" ref="M389:U389" si="300">M413+M437</f>
        <v>0</v>
      </c>
      <c r="N389" s="24">
        <f t="shared" si="300"/>
        <v>0</v>
      </c>
      <c r="O389" s="32">
        <f t="shared" si="300"/>
        <v>0</v>
      </c>
      <c r="P389" s="24">
        <f t="shared" si="300"/>
        <v>0</v>
      </c>
      <c r="Q389" s="24">
        <f t="shared" si="300"/>
        <v>0</v>
      </c>
      <c r="R389" s="32">
        <f t="shared" si="300"/>
        <v>0</v>
      </c>
      <c r="S389" s="24">
        <f t="shared" si="300"/>
        <v>0</v>
      </c>
      <c r="T389" s="24">
        <f t="shared" si="300"/>
        <v>0</v>
      </c>
      <c r="U389" s="32">
        <f t="shared" si="300"/>
        <v>0</v>
      </c>
    </row>
    <row r="390" spans="1:22" ht="15" customHeight="1" thickBot="1">
      <c r="A390" s="57" t="str">
        <f t="shared" si="291"/>
        <v>a</v>
      </c>
      <c r="B390" s="57" t="str">
        <f t="shared" ref="B390:B396" si="301">IF((F390+G390+J390)&gt;0,"a","b")</f>
        <v>a</v>
      </c>
      <c r="D390" s="58"/>
      <c r="E390" s="47" t="s">
        <v>1</v>
      </c>
      <c r="F390" s="44">
        <f t="shared" ref="F390:L390" si="302">F414+F438</f>
        <v>6.2</v>
      </c>
      <c r="G390" s="44">
        <f t="shared" si="261"/>
        <v>8</v>
      </c>
      <c r="H390" s="44">
        <f t="shared" si="261"/>
        <v>8</v>
      </c>
      <c r="I390" s="76">
        <f t="shared" si="261"/>
        <v>0</v>
      </c>
      <c r="J390" s="44">
        <f t="shared" si="302"/>
        <v>8</v>
      </c>
      <c r="K390" s="44">
        <f t="shared" si="302"/>
        <v>8</v>
      </c>
      <c r="L390" s="76">
        <f t="shared" si="302"/>
        <v>0</v>
      </c>
      <c r="M390" s="44">
        <f t="shared" ref="M390:U390" si="303">M414+M438</f>
        <v>5</v>
      </c>
      <c r="N390" s="44">
        <f t="shared" si="303"/>
        <v>5</v>
      </c>
      <c r="O390" s="76">
        <f t="shared" si="303"/>
        <v>0</v>
      </c>
      <c r="P390" s="44">
        <f t="shared" si="303"/>
        <v>5</v>
      </c>
      <c r="Q390" s="44">
        <f t="shared" si="303"/>
        <v>5</v>
      </c>
      <c r="R390" s="76">
        <f t="shared" si="303"/>
        <v>0</v>
      </c>
      <c r="S390" s="44">
        <f t="shared" si="303"/>
        <v>5</v>
      </c>
      <c r="T390" s="44">
        <f t="shared" si="303"/>
        <v>5</v>
      </c>
      <c r="U390" s="76">
        <f t="shared" si="303"/>
        <v>0</v>
      </c>
    </row>
    <row r="391" spans="1:22" s="2" customFormat="1" ht="12.75" hidden="1" thickBot="1">
      <c r="A391" s="2" t="str">
        <f t="shared" si="291"/>
        <v>b</v>
      </c>
      <c r="B391" s="2" t="str">
        <f t="shared" si="301"/>
        <v>b</v>
      </c>
      <c r="D391" s="15"/>
      <c r="E391" s="17" t="s">
        <v>110</v>
      </c>
      <c r="F391" s="42">
        <f t="shared" ref="F391:L391" si="304">F415+F439</f>
        <v>0</v>
      </c>
      <c r="G391" s="25">
        <f t="shared" si="261"/>
        <v>0</v>
      </c>
      <c r="H391" s="25">
        <f t="shared" si="261"/>
        <v>0</v>
      </c>
      <c r="I391" s="33">
        <f t="shared" si="261"/>
        <v>0</v>
      </c>
      <c r="J391" s="25">
        <f t="shared" si="304"/>
        <v>0</v>
      </c>
      <c r="K391" s="25">
        <f t="shared" si="304"/>
        <v>0</v>
      </c>
      <c r="L391" s="33">
        <f t="shared" si="304"/>
        <v>0</v>
      </c>
      <c r="M391" s="25">
        <f t="shared" ref="M391:U391" si="305">M415+M439</f>
        <v>0</v>
      </c>
      <c r="N391" s="25">
        <f t="shared" si="305"/>
        <v>0</v>
      </c>
      <c r="O391" s="33">
        <f t="shared" si="305"/>
        <v>0</v>
      </c>
      <c r="P391" s="25">
        <f t="shared" si="305"/>
        <v>0</v>
      </c>
      <c r="Q391" s="25">
        <f t="shared" si="305"/>
        <v>0</v>
      </c>
      <c r="R391" s="33">
        <f t="shared" si="305"/>
        <v>0</v>
      </c>
      <c r="S391" s="25">
        <f t="shared" si="305"/>
        <v>0</v>
      </c>
      <c r="T391" s="25">
        <f t="shared" si="305"/>
        <v>0</v>
      </c>
      <c r="U391" s="33">
        <f t="shared" si="305"/>
        <v>0</v>
      </c>
    </row>
    <row r="392" spans="1:22" s="2" customFormat="1" ht="12.75" hidden="1" thickBot="1">
      <c r="A392" s="2" t="str">
        <f t="shared" si="291"/>
        <v>b</v>
      </c>
      <c r="B392" s="2" t="str">
        <f t="shared" si="301"/>
        <v>b</v>
      </c>
      <c r="D392" s="15"/>
      <c r="E392" s="17" t="s">
        <v>18</v>
      </c>
      <c r="F392" s="42">
        <f t="shared" ref="F392:L392" si="306">F416+F440</f>
        <v>0</v>
      </c>
      <c r="G392" s="25">
        <f t="shared" si="261"/>
        <v>0</v>
      </c>
      <c r="H392" s="25">
        <f t="shared" si="261"/>
        <v>0</v>
      </c>
      <c r="I392" s="33">
        <f t="shared" si="261"/>
        <v>0</v>
      </c>
      <c r="J392" s="25">
        <f t="shared" si="306"/>
        <v>0</v>
      </c>
      <c r="K392" s="25">
        <f t="shared" si="306"/>
        <v>0</v>
      </c>
      <c r="L392" s="33">
        <f t="shared" si="306"/>
        <v>0</v>
      </c>
      <c r="M392" s="25">
        <f t="shared" ref="M392:U392" si="307">M416+M440</f>
        <v>0</v>
      </c>
      <c r="N392" s="25">
        <f t="shared" si="307"/>
        <v>0</v>
      </c>
      <c r="O392" s="33">
        <f t="shared" si="307"/>
        <v>0</v>
      </c>
      <c r="P392" s="25">
        <f t="shared" si="307"/>
        <v>0</v>
      </c>
      <c r="Q392" s="25">
        <f t="shared" si="307"/>
        <v>0</v>
      </c>
      <c r="R392" s="33">
        <f t="shared" si="307"/>
        <v>0</v>
      </c>
      <c r="S392" s="25">
        <f t="shared" si="307"/>
        <v>0</v>
      </c>
      <c r="T392" s="25">
        <f t="shared" si="307"/>
        <v>0</v>
      </c>
      <c r="U392" s="33">
        <f t="shared" si="307"/>
        <v>0</v>
      </c>
    </row>
    <row r="393" spans="1:22" ht="26.25" customHeight="1" thickBot="1">
      <c r="A393" s="57" t="str">
        <f t="shared" si="291"/>
        <v>a</v>
      </c>
      <c r="B393" s="57" t="str">
        <f t="shared" si="301"/>
        <v>a</v>
      </c>
      <c r="C393" s="57" t="s">
        <v>16</v>
      </c>
      <c r="D393" s="67" t="s">
        <v>182</v>
      </c>
      <c r="E393" s="68" t="s">
        <v>174</v>
      </c>
      <c r="F393" s="69">
        <f>F395+F414+F415+F416</f>
        <v>88.92</v>
      </c>
      <c r="G393" s="69">
        <f>H393+I393</f>
        <v>130</v>
      </c>
      <c r="H393" s="69">
        <f>H395+H414+H415+H416</f>
        <v>130</v>
      </c>
      <c r="I393" s="70">
        <f>I395+I414+I415+I416</f>
        <v>0</v>
      </c>
      <c r="J393" s="69">
        <f>K393+L393</f>
        <v>130</v>
      </c>
      <c r="K393" s="69">
        <f>K395+K414+K415+K416</f>
        <v>130</v>
      </c>
      <c r="L393" s="70">
        <f>L395+L414+L415+L416</f>
        <v>0</v>
      </c>
      <c r="M393" s="69">
        <f t="shared" ref="M393:M423" si="308">N393+O393</f>
        <v>150</v>
      </c>
      <c r="N393" s="69">
        <f>N395+N414+N415+N416</f>
        <v>150</v>
      </c>
      <c r="O393" s="70">
        <f>O395+O414+O415+O416</f>
        <v>0</v>
      </c>
      <c r="P393" s="69">
        <f t="shared" ref="P393:P423" si="309">Q393+R393</f>
        <v>150</v>
      </c>
      <c r="Q393" s="69">
        <f>Q395+Q414+Q415+Q416</f>
        <v>150</v>
      </c>
      <c r="R393" s="70">
        <f>R395+R414+R415+R416</f>
        <v>0</v>
      </c>
      <c r="S393" s="69">
        <f t="shared" ref="S393:S423" si="310">T393+U393</f>
        <v>160</v>
      </c>
      <c r="T393" s="69">
        <f>T395+T414+T415+T416</f>
        <v>160</v>
      </c>
      <c r="U393" s="70">
        <f>U395+U414+U415+U416</f>
        <v>0</v>
      </c>
      <c r="V393" s="57">
        <v>10000</v>
      </c>
    </row>
    <row r="394" spans="1:22" s="11" customFormat="1" ht="9.75" hidden="1" customHeight="1">
      <c r="A394" s="11" t="str">
        <f t="shared" si="291"/>
        <v>b</v>
      </c>
      <c r="B394" s="11" t="str">
        <f t="shared" si="301"/>
        <v>b</v>
      </c>
      <c r="D394" s="15"/>
      <c r="E394" s="37" t="s">
        <v>4</v>
      </c>
      <c r="F394" s="105"/>
      <c r="G394" s="26">
        <f t="shared" ref="G394:G416" si="311">H394+I394</f>
        <v>0</v>
      </c>
      <c r="H394" s="26"/>
      <c r="I394" s="34"/>
      <c r="J394" s="26">
        <f t="shared" ref="J394:J416" si="312">K394+L394</f>
        <v>0</v>
      </c>
      <c r="K394" s="26"/>
      <c r="L394" s="34"/>
      <c r="M394" s="26">
        <f t="shared" si="308"/>
        <v>0</v>
      </c>
      <c r="N394" s="26"/>
      <c r="O394" s="34"/>
      <c r="P394" s="26">
        <f t="shared" si="309"/>
        <v>0</v>
      </c>
      <c r="Q394" s="26"/>
      <c r="R394" s="34"/>
      <c r="S394" s="26">
        <f t="shared" si="310"/>
        <v>0</v>
      </c>
      <c r="T394" s="26"/>
      <c r="U394" s="34"/>
    </row>
    <row r="395" spans="1:22" ht="15" customHeight="1">
      <c r="A395" s="57" t="str">
        <f t="shared" si="291"/>
        <v>a</v>
      </c>
      <c r="B395" s="57" t="str">
        <f t="shared" si="301"/>
        <v>a</v>
      </c>
      <c r="D395" s="58"/>
      <c r="E395" s="47" t="s">
        <v>0</v>
      </c>
      <c r="F395" s="44">
        <f>F396+F400+F409+F410+F411+F412+F413</f>
        <v>88.92</v>
      </c>
      <c r="G395" s="44">
        <f t="shared" si="311"/>
        <v>130</v>
      </c>
      <c r="H395" s="44">
        <f>H396+H400+H409+H410+H411+H412+H413</f>
        <v>130</v>
      </c>
      <c r="I395" s="76">
        <f>I396+I400+I409+I410+I411+I412+I413</f>
        <v>0</v>
      </c>
      <c r="J395" s="44">
        <f t="shared" si="312"/>
        <v>130</v>
      </c>
      <c r="K395" s="44">
        <f>K396+K400+K409+K410+K411+K412+K413</f>
        <v>130</v>
      </c>
      <c r="L395" s="76">
        <f>L396+L400+L409+L410+L411+L412+L413</f>
        <v>0</v>
      </c>
      <c r="M395" s="44">
        <f t="shared" si="308"/>
        <v>150</v>
      </c>
      <c r="N395" s="44">
        <f>N396+N400+N409+N410+N411+N412+N413</f>
        <v>150</v>
      </c>
      <c r="O395" s="76">
        <f>O396+O400+O409+O410+O411+O412+O413</f>
        <v>0</v>
      </c>
      <c r="P395" s="44">
        <f t="shared" si="309"/>
        <v>150</v>
      </c>
      <c r="Q395" s="44">
        <f>Q396+Q400+Q409+Q410+Q411+Q412+Q413</f>
        <v>150</v>
      </c>
      <c r="R395" s="76">
        <f>R396+R400+R409+R410+R411+R412+R413</f>
        <v>0</v>
      </c>
      <c r="S395" s="44">
        <f t="shared" si="310"/>
        <v>160</v>
      </c>
      <c r="T395" s="44">
        <f>T396+T400+T409+T410+T411+T412+T413</f>
        <v>160</v>
      </c>
      <c r="U395" s="76">
        <f>U396+U400+U409+U410+U411+U412+U413</f>
        <v>0</v>
      </c>
    </row>
    <row r="396" spans="1:22" s="11" customFormat="1" ht="12" hidden="1">
      <c r="A396" s="11" t="str">
        <f t="shared" si="291"/>
        <v>b</v>
      </c>
      <c r="B396" s="11" t="str">
        <f t="shared" si="301"/>
        <v>b</v>
      </c>
      <c r="D396" s="15"/>
      <c r="E396" s="18" t="s">
        <v>101</v>
      </c>
      <c r="F396" s="43">
        <f>SUM(F397:F399)</f>
        <v>0</v>
      </c>
      <c r="G396" s="24">
        <f t="shared" si="311"/>
        <v>0</v>
      </c>
      <c r="H396" s="24">
        <f>SUM(H397:H399)</f>
        <v>0</v>
      </c>
      <c r="I396" s="32">
        <f>SUM(I397:I399)</f>
        <v>0</v>
      </c>
      <c r="J396" s="24">
        <f t="shared" si="312"/>
        <v>0</v>
      </c>
      <c r="K396" s="24">
        <f>SUM(K397:K399)</f>
        <v>0</v>
      </c>
      <c r="L396" s="32">
        <f>SUM(L397:L399)</f>
        <v>0</v>
      </c>
      <c r="M396" s="24">
        <f t="shared" si="308"/>
        <v>0</v>
      </c>
      <c r="N396" s="24">
        <f>SUM(N397:N399)</f>
        <v>0</v>
      </c>
      <c r="O396" s="32">
        <f>SUM(O397:O399)</f>
        <v>0</v>
      </c>
      <c r="P396" s="24">
        <f t="shared" si="309"/>
        <v>0</v>
      </c>
      <c r="Q396" s="24">
        <f>SUM(Q397:Q399)</f>
        <v>0</v>
      </c>
      <c r="R396" s="32">
        <f>SUM(R397:R399)</f>
        <v>0</v>
      </c>
      <c r="S396" s="24">
        <f t="shared" si="310"/>
        <v>0</v>
      </c>
      <c r="T396" s="24">
        <f>SUM(T397:T399)</f>
        <v>0</v>
      </c>
      <c r="U396" s="32">
        <f>SUM(U397:U399)</f>
        <v>0</v>
      </c>
    </row>
    <row r="397" spans="1:22" s="5" customFormat="1" ht="12.75" hidden="1">
      <c r="A397" s="11" t="s">
        <v>92</v>
      </c>
      <c r="B397" s="11" t="s">
        <v>92</v>
      </c>
      <c r="D397" s="15"/>
      <c r="E397" s="19" t="s">
        <v>107</v>
      </c>
      <c r="F397" s="59"/>
      <c r="G397" s="23">
        <f t="shared" si="311"/>
        <v>0</v>
      </c>
      <c r="H397" s="23"/>
      <c r="I397" s="31"/>
      <c r="J397" s="23">
        <f t="shared" si="312"/>
        <v>0</v>
      </c>
      <c r="K397" s="23"/>
      <c r="L397" s="31"/>
      <c r="M397" s="23">
        <f t="shared" si="308"/>
        <v>0</v>
      </c>
      <c r="N397" s="23"/>
      <c r="O397" s="31"/>
      <c r="P397" s="23">
        <f t="shared" si="309"/>
        <v>0</v>
      </c>
      <c r="Q397" s="23"/>
      <c r="R397" s="31"/>
      <c r="S397" s="23">
        <f t="shared" si="310"/>
        <v>0</v>
      </c>
      <c r="T397" s="23"/>
      <c r="U397" s="31"/>
    </row>
    <row r="398" spans="1:22" s="5" customFormat="1" ht="12.75" hidden="1">
      <c r="A398" s="11" t="s">
        <v>92</v>
      </c>
      <c r="B398" s="11" t="s">
        <v>92</v>
      </c>
      <c r="D398" s="15"/>
      <c r="E398" s="19" t="s">
        <v>106</v>
      </c>
      <c r="F398" s="59"/>
      <c r="G398" s="23">
        <f t="shared" si="311"/>
        <v>0</v>
      </c>
      <c r="H398" s="23"/>
      <c r="I398" s="31"/>
      <c r="J398" s="23">
        <f t="shared" si="312"/>
        <v>0</v>
      </c>
      <c r="K398" s="23"/>
      <c r="L398" s="31"/>
      <c r="M398" s="23">
        <f t="shared" si="308"/>
        <v>0</v>
      </c>
      <c r="N398" s="23"/>
      <c r="O398" s="31"/>
      <c r="P398" s="23">
        <f t="shared" si="309"/>
        <v>0</v>
      </c>
      <c r="Q398" s="23"/>
      <c r="R398" s="31"/>
      <c r="S398" s="23">
        <f t="shared" si="310"/>
        <v>0</v>
      </c>
      <c r="T398" s="23"/>
      <c r="U398" s="31"/>
    </row>
    <row r="399" spans="1:22" s="5" customFormat="1" ht="12.75" hidden="1">
      <c r="A399" s="11" t="s">
        <v>92</v>
      </c>
      <c r="B399" s="11" t="s">
        <v>92</v>
      </c>
      <c r="D399" s="15"/>
      <c r="E399" s="19" t="s">
        <v>105</v>
      </c>
      <c r="F399" s="59"/>
      <c r="G399" s="23">
        <f t="shared" si="311"/>
        <v>0</v>
      </c>
      <c r="H399" s="23"/>
      <c r="I399" s="31"/>
      <c r="J399" s="23">
        <f t="shared" si="312"/>
        <v>0</v>
      </c>
      <c r="K399" s="23"/>
      <c r="L399" s="31"/>
      <c r="M399" s="23">
        <f t="shared" si="308"/>
        <v>0</v>
      </c>
      <c r="N399" s="23"/>
      <c r="O399" s="31"/>
      <c r="P399" s="23">
        <f t="shared" si="309"/>
        <v>0</v>
      </c>
      <c r="Q399" s="23"/>
      <c r="R399" s="31"/>
      <c r="S399" s="23">
        <f t="shared" si="310"/>
        <v>0</v>
      </c>
      <c r="T399" s="23"/>
      <c r="U399" s="31"/>
    </row>
    <row r="400" spans="1:22" ht="15" customHeight="1" thickBot="1">
      <c r="A400" s="57" t="str">
        <f>IF((F400+G400+J400)&gt;0,"a","b")</f>
        <v>a</v>
      </c>
      <c r="B400" s="57" t="s">
        <v>92</v>
      </c>
      <c r="D400" s="58"/>
      <c r="E400" s="49" t="s">
        <v>96</v>
      </c>
      <c r="F400" s="41">
        <f>SUM(F401:F408)</f>
        <v>88.92</v>
      </c>
      <c r="G400" s="41">
        <f t="shared" si="311"/>
        <v>130</v>
      </c>
      <c r="H400" s="41">
        <f>SUM(H401:H408)</f>
        <v>130</v>
      </c>
      <c r="I400" s="77">
        <f>SUM(I401:I408)</f>
        <v>0</v>
      </c>
      <c r="J400" s="41">
        <f t="shared" si="312"/>
        <v>130</v>
      </c>
      <c r="K400" s="41">
        <f>SUM(K401:K408)</f>
        <v>130</v>
      </c>
      <c r="L400" s="77">
        <f>SUM(L401:L408)</f>
        <v>0</v>
      </c>
      <c r="M400" s="41">
        <f t="shared" si="308"/>
        <v>150</v>
      </c>
      <c r="N400" s="41">
        <f>SUM(N401:N408)</f>
        <v>150</v>
      </c>
      <c r="O400" s="77">
        <f>SUM(O401:O408)</f>
        <v>0</v>
      </c>
      <c r="P400" s="41">
        <f t="shared" si="309"/>
        <v>150</v>
      </c>
      <c r="Q400" s="41">
        <f>SUM(Q401:Q408)</f>
        <v>150</v>
      </c>
      <c r="R400" s="77">
        <f>SUM(R401:R408)</f>
        <v>0</v>
      </c>
      <c r="S400" s="41">
        <f t="shared" si="310"/>
        <v>160</v>
      </c>
      <c r="T400" s="41">
        <f>SUM(T401:T408)</f>
        <v>160</v>
      </c>
      <c r="U400" s="77">
        <f>SUM(U401:U408)</f>
        <v>0</v>
      </c>
    </row>
    <row r="401" spans="1:21" s="5" customFormat="1" ht="24.75" hidden="1" thickBot="1">
      <c r="A401" s="6" t="s">
        <v>92</v>
      </c>
      <c r="B401" s="11" t="s">
        <v>92</v>
      </c>
      <c r="D401" s="15"/>
      <c r="E401" s="19" t="s">
        <v>93</v>
      </c>
      <c r="F401" s="59"/>
      <c r="G401" s="23">
        <f t="shared" si="311"/>
        <v>0</v>
      </c>
      <c r="H401" s="23"/>
      <c r="I401" s="31"/>
      <c r="J401" s="23">
        <f t="shared" si="312"/>
        <v>0</v>
      </c>
      <c r="K401" s="23"/>
      <c r="L401" s="31"/>
      <c r="M401" s="23">
        <f t="shared" si="308"/>
        <v>0</v>
      </c>
      <c r="N401" s="23"/>
      <c r="O401" s="31"/>
      <c r="P401" s="23">
        <f t="shared" si="309"/>
        <v>0</v>
      </c>
      <c r="Q401" s="23"/>
      <c r="R401" s="31"/>
      <c r="S401" s="23">
        <f t="shared" si="310"/>
        <v>0</v>
      </c>
      <c r="T401" s="23"/>
      <c r="U401" s="31"/>
    </row>
    <row r="402" spans="1:21" s="5" customFormat="1" ht="13.5" hidden="1" thickBot="1">
      <c r="A402" s="6" t="s">
        <v>92</v>
      </c>
      <c r="B402" s="11" t="s">
        <v>92</v>
      </c>
      <c r="D402" s="15"/>
      <c r="E402" s="19" t="s">
        <v>7</v>
      </c>
      <c r="F402" s="59"/>
      <c r="G402" s="23">
        <f t="shared" si="311"/>
        <v>0</v>
      </c>
      <c r="H402" s="23"/>
      <c r="I402" s="31"/>
      <c r="J402" s="23">
        <f t="shared" si="312"/>
        <v>0</v>
      </c>
      <c r="K402" s="23"/>
      <c r="L402" s="31"/>
      <c r="M402" s="23">
        <f t="shared" si="308"/>
        <v>0</v>
      </c>
      <c r="N402" s="23"/>
      <c r="O402" s="31"/>
      <c r="P402" s="23">
        <f t="shared" si="309"/>
        <v>0</v>
      </c>
      <c r="Q402" s="23"/>
      <c r="R402" s="31"/>
      <c r="S402" s="23">
        <f t="shared" si="310"/>
        <v>0</v>
      </c>
      <c r="T402" s="23"/>
      <c r="U402" s="31"/>
    </row>
    <row r="403" spans="1:21" s="5" customFormat="1" ht="13.5" hidden="1" thickBot="1">
      <c r="A403" s="6" t="s">
        <v>92</v>
      </c>
      <c r="B403" s="11" t="s">
        <v>92</v>
      </c>
      <c r="D403" s="15"/>
      <c r="E403" s="19" t="s">
        <v>6</v>
      </c>
      <c r="F403" s="59"/>
      <c r="G403" s="23">
        <f t="shared" si="311"/>
        <v>0</v>
      </c>
      <c r="H403" s="23"/>
      <c r="I403" s="31"/>
      <c r="J403" s="23">
        <f t="shared" si="312"/>
        <v>0</v>
      </c>
      <c r="K403" s="23"/>
      <c r="L403" s="31"/>
      <c r="M403" s="23">
        <f t="shared" si="308"/>
        <v>0</v>
      </c>
      <c r="N403" s="23"/>
      <c r="O403" s="31"/>
      <c r="P403" s="23">
        <f t="shared" si="309"/>
        <v>0</v>
      </c>
      <c r="Q403" s="23"/>
      <c r="R403" s="31"/>
      <c r="S403" s="23">
        <f t="shared" si="310"/>
        <v>0</v>
      </c>
      <c r="T403" s="23"/>
      <c r="U403" s="31"/>
    </row>
    <row r="404" spans="1:21" s="5" customFormat="1" ht="13.5" hidden="1" thickBot="1">
      <c r="A404" s="6" t="s">
        <v>92</v>
      </c>
      <c r="B404" s="11" t="s">
        <v>92</v>
      </c>
      <c r="D404" s="15"/>
      <c r="E404" s="19" t="s">
        <v>94</v>
      </c>
      <c r="F404" s="59"/>
      <c r="G404" s="23">
        <f t="shared" si="311"/>
        <v>0</v>
      </c>
      <c r="H404" s="23"/>
      <c r="I404" s="31"/>
      <c r="J404" s="23">
        <f t="shared" si="312"/>
        <v>0</v>
      </c>
      <c r="K404" s="23"/>
      <c r="L404" s="31"/>
      <c r="M404" s="23">
        <f t="shared" si="308"/>
        <v>0</v>
      </c>
      <c r="N404" s="23"/>
      <c r="O404" s="31"/>
      <c r="P404" s="23">
        <f t="shared" si="309"/>
        <v>0</v>
      </c>
      <c r="Q404" s="23"/>
      <c r="R404" s="31"/>
      <c r="S404" s="23">
        <f t="shared" si="310"/>
        <v>0</v>
      </c>
      <c r="T404" s="23"/>
      <c r="U404" s="31"/>
    </row>
    <row r="405" spans="1:21" s="5" customFormat="1" ht="13.5" hidden="1" thickBot="1">
      <c r="A405" s="6" t="s">
        <v>92</v>
      </c>
      <c r="B405" s="11" t="s">
        <v>92</v>
      </c>
      <c r="D405" s="15"/>
      <c r="E405" s="19" t="s">
        <v>5</v>
      </c>
      <c r="F405" s="59"/>
      <c r="G405" s="23">
        <f t="shared" si="311"/>
        <v>0</v>
      </c>
      <c r="H405" s="23"/>
      <c r="I405" s="31"/>
      <c r="J405" s="23">
        <f t="shared" si="312"/>
        <v>0</v>
      </c>
      <c r="K405" s="23"/>
      <c r="L405" s="31"/>
      <c r="M405" s="23">
        <f t="shared" si="308"/>
        <v>0</v>
      </c>
      <c r="N405" s="23"/>
      <c r="O405" s="31"/>
      <c r="P405" s="23">
        <f t="shared" si="309"/>
        <v>0</v>
      </c>
      <c r="Q405" s="23"/>
      <c r="R405" s="31"/>
      <c r="S405" s="23">
        <f t="shared" si="310"/>
        <v>0</v>
      </c>
      <c r="T405" s="23"/>
      <c r="U405" s="31"/>
    </row>
    <row r="406" spans="1:21" s="5" customFormat="1" ht="24.75" hidden="1" thickBot="1">
      <c r="A406" s="6" t="s">
        <v>92</v>
      </c>
      <c r="B406" s="11" t="s">
        <v>92</v>
      </c>
      <c r="D406" s="15"/>
      <c r="E406" s="19" t="s">
        <v>108</v>
      </c>
      <c r="F406" s="59"/>
      <c r="G406" s="23">
        <f t="shared" si="311"/>
        <v>0</v>
      </c>
      <c r="H406" s="23"/>
      <c r="I406" s="31"/>
      <c r="J406" s="23">
        <f t="shared" si="312"/>
        <v>0</v>
      </c>
      <c r="K406" s="23"/>
      <c r="L406" s="31"/>
      <c r="M406" s="23">
        <f t="shared" si="308"/>
        <v>0</v>
      </c>
      <c r="N406" s="23"/>
      <c r="O406" s="31"/>
      <c r="P406" s="23">
        <f t="shared" si="309"/>
        <v>0</v>
      </c>
      <c r="Q406" s="23"/>
      <c r="R406" s="31"/>
      <c r="S406" s="23">
        <f t="shared" si="310"/>
        <v>0</v>
      </c>
      <c r="T406" s="23"/>
      <c r="U406" s="31"/>
    </row>
    <row r="407" spans="1:21" s="5" customFormat="1" ht="24.75" hidden="1" thickBot="1">
      <c r="A407" s="6" t="s">
        <v>92</v>
      </c>
      <c r="B407" s="11" t="s">
        <v>92</v>
      </c>
      <c r="D407" s="15"/>
      <c r="E407" s="19" t="s">
        <v>111</v>
      </c>
      <c r="F407" s="59"/>
      <c r="G407" s="23">
        <f t="shared" si="311"/>
        <v>0</v>
      </c>
      <c r="H407" s="23"/>
      <c r="I407" s="31"/>
      <c r="J407" s="23">
        <f t="shared" si="312"/>
        <v>0</v>
      </c>
      <c r="K407" s="23"/>
      <c r="L407" s="31"/>
      <c r="M407" s="23">
        <f t="shared" si="308"/>
        <v>0</v>
      </c>
      <c r="N407" s="23"/>
      <c r="O407" s="31"/>
      <c r="P407" s="23">
        <f t="shared" si="309"/>
        <v>0</v>
      </c>
      <c r="Q407" s="23"/>
      <c r="R407" s="31"/>
      <c r="S407" s="23">
        <f t="shared" si="310"/>
        <v>0</v>
      </c>
      <c r="T407" s="23"/>
      <c r="U407" s="31"/>
    </row>
    <row r="408" spans="1:21" s="5" customFormat="1" ht="24.75" hidden="1" thickBot="1">
      <c r="A408" s="6" t="s">
        <v>92</v>
      </c>
      <c r="B408" s="11" t="s">
        <v>92</v>
      </c>
      <c r="D408" s="15"/>
      <c r="E408" s="19" t="s">
        <v>95</v>
      </c>
      <c r="F408" s="101">
        <v>88.92</v>
      </c>
      <c r="G408" s="23">
        <f t="shared" si="311"/>
        <v>130</v>
      </c>
      <c r="H408" s="23">
        <v>130</v>
      </c>
      <c r="I408" s="31"/>
      <c r="J408" s="23">
        <f t="shared" si="312"/>
        <v>130</v>
      </c>
      <c r="K408" s="59">
        <v>130</v>
      </c>
      <c r="L408" s="31"/>
      <c r="M408" s="23">
        <f t="shared" si="308"/>
        <v>150</v>
      </c>
      <c r="N408" s="23">
        <v>150</v>
      </c>
      <c r="O408" s="31"/>
      <c r="P408" s="23">
        <f t="shared" si="309"/>
        <v>150</v>
      </c>
      <c r="Q408" s="23">
        <v>150</v>
      </c>
      <c r="R408" s="31"/>
      <c r="S408" s="23">
        <f t="shared" si="310"/>
        <v>160</v>
      </c>
      <c r="T408" s="23">
        <v>160</v>
      </c>
      <c r="U408" s="31"/>
    </row>
    <row r="409" spans="1:21" s="11" customFormat="1" ht="12.75" hidden="1" thickBot="1">
      <c r="A409" s="11" t="str">
        <f t="shared" ref="A409:A420" si="313">IF((F409+G409+J409)&gt;0,"a","b")</f>
        <v>b</v>
      </c>
      <c r="B409" s="11" t="s">
        <v>92</v>
      </c>
      <c r="D409" s="15"/>
      <c r="E409" s="18" t="s">
        <v>109</v>
      </c>
      <c r="F409" s="43"/>
      <c r="G409" s="24">
        <f t="shared" si="311"/>
        <v>0</v>
      </c>
      <c r="H409" s="24"/>
      <c r="I409" s="32"/>
      <c r="J409" s="24">
        <f t="shared" si="312"/>
        <v>0</v>
      </c>
      <c r="K409" s="24"/>
      <c r="L409" s="32"/>
      <c r="M409" s="24">
        <f t="shared" si="308"/>
        <v>0</v>
      </c>
      <c r="N409" s="24"/>
      <c r="O409" s="32"/>
      <c r="P409" s="24">
        <f t="shared" si="309"/>
        <v>0</v>
      </c>
      <c r="Q409" s="24"/>
      <c r="R409" s="32"/>
      <c r="S409" s="24">
        <f t="shared" si="310"/>
        <v>0</v>
      </c>
      <c r="T409" s="24"/>
      <c r="U409" s="32"/>
    </row>
    <row r="410" spans="1:21" s="11" customFormat="1" ht="12.75" hidden="1" thickBot="1">
      <c r="A410" s="11" t="str">
        <f t="shared" si="313"/>
        <v>b</v>
      </c>
      <c r="B410" s="11" t="s">
        <v>92</v>
      </c>
      <c r="D410" s="15"/>
      <c r="E410" s="18" t="s">
        <v>97</v>
      </c>
      <c r="F410" s="43"/>
      <c r="G410" s="24">
        <f t="shared" si="311"/>
        <v>0</v>
      </c>
      <c r="H410" s="24"/>
      <c r="I410" s="32"/>
      <c r="J410" s="24">
        <f t="shared" si="312"/>
        <v>0</v>
      </c>
      <c r="K410" s="24"/>
      <c r="L410" s="32"/>
      <c r="M410" s="24">
        <f t="shared" si="308"/>
        <v>0</v>
      </c>
      <c r="N410" s="24"/>
      <c r="O410" s="32"/>
      <c r="P410" s="24">
        <f t="shared" si="309"/>
        <v>0</v>
      </c>
      <c r="Q410" s="24"/>
      <c r="R410" s="32"/>
      <c r="S410" s="24">
        <f t="shared" si="310"/>
        <v>0</v>
      </c>
      <c r="T410" s="24"/>
      <c r="U410" s="32"/>
    </row>
    <row r="411" spans="1:21" s="5" customFormat="1" ht="13.5" hidden="1" thickBot="1">
      <c r="A411" s="5" t="str">
        <f t="shared" si="313"/>
        <v>b</v>
      </c>
      <c r="B411" s="11" t="s">
        <v>92</v>
      </c>
      <c r="D411" s="15"/>
      <c r="E411" s="18" t="s">
        <v>98</v>
      </c>
      <c r="F411" s="43"/>
      <c r="G411" s="24">
        <f t="shared" si="311"/>
        <v>0</v>
      </c>
      <c r="H411" s="24"/>
      <c r="I411" s="32"/>
      <c r="J411" s="24">
        <f t="shared" si="312"/>
        <v>0</v>
      </c>
      <c r="K411" s="24"/>
      <c r="L411" s="32"/>
      <c r="M411" s="24">
        <f t="shared" si="308"/>
        <v>0</v>
      </c>
      <c r="N411" s="24"/>
      <c r="O411" s="32"/>
      <c r="P411" s="24">
        <f t="shared" si="309"/>
        <v>0</v>
      </c>
      <c r="Q411" s="24"/>
      <c r="R411" s="32"/>
      <c r="S411" s="24">
        <f t="shared" si="310"/>
        <v>0</v>
      </c>
      <c r="T411" s="24"/>
      <c r="U411" s="32"/>
    </row>
    <row r="412" spans="1:21" s="11" customFormat="1" ht="12.75" hidden="1" thickBot="1">
      <c r="A412" s="11" t="str">
        <f t="shared" si="313"/>
        <v>b</v>
      </c>
      <c r="B412" s="11" t="s">
        <v>92</v>
      </c>
      <c r="D412" s="15"/>
      <c r="E412" s="18" t="s">
        <v>99</v>
      </c>
      <c r="F412" s="43"/>
      <c r="G412" s="24">
        <f t="shared" si="311"/>
        <v>0</v>
      </c>
      <c r="H412" s="24"/>
      <c r="I412" s="32"/>
      <c r="J412" s="24">
        <f t="shared" si="312"/>
        <v>0</v>
      </c>
      <c r="K412" s="24"/>
      <c r="L412" s="32"/>
      <c r="M412" s="24">
        <f t="shared" si="308"/>
        <v>0</v>
      </c>
      <c r="N412" s="24"/>
      <c r="O412" s="32"/>
      <c r="P412" s="24">
        <f t="shared" si="309"/>
        <v>0</v>
      </c>
      <c r="Q412" s="24"/>
      <c r="R412" s="32"/>
      <c r="S412" s="24">
        <f t="shared" si="310"/>
        <v>0</v>
      </c>
      <c r="T412" s="24"/>
      <c r="U412" s="32"/>
    </row>
    <row r="413" spans="1:21" s="11" customFormat="1" ht="12.75" hidden="1" thickBot="1">
      <c r="A413" s="11" t="str">
        <f t="shared" si="313"/>
        <v>b</v>
      </c>
      <c r="B413" s="11" t="s">
        <v>92</v>
      </c>
      <c r="D413" s="15"/>
      <c r="E413" s="18" t="s">
        <v>100</v>
      </c>
      <c r="F413" s="43"/>
      <c r="G413" s="24">
        <f t="shared" si="311"/>
        <v>0</v>
      </c>
      <c r="H413" s="24"/>
      <c r="I413" s="32"/>
      <c r="J413" s="24">
        <f t="shared" si="312"/>
        <v>0</v>
      </c>
      <c r="K413" s="24"/>
      <c r="L413" s="32"/>
      <c r="M413" s="24">
        <f t="shared" si="308"/>
        <v>0</v>
      </c>
      <c r="N413" s="24"/>
      <c r="O413" s="32"/>
      <c r="P413" s="24">
        <f t="shared" si="309"/>
        <v>0</v>
      </c>
      <c r="Q413" s="24"/>
      <c r="R413" s="32"/>
      <c r="S413" s="24">
        <f t="shared" si="310"/>
        <v>0</v>
      </c>
      <c r="T413" s="24"/>
      <c r="U413" s="32"/>
    </row>
    <row r="414" spans="1:21" s="11" customFormat="1" ht="12.75" hidden="1" thickBot="1">
      <c r="A414" s="11" t="str">
        <f t="shared" si="313"/>
        <v>b</v>
      </c>
      <c r="B414" s="11" t="str">
        <f t="shared" ref="B414:B420" si="314">IF((F414+G414+J414)&gt;0,"a","b")</f>
        <v>b</v>
      </c>
      <c r="D414" s="15"/>
      <c r="E414" s="17" t="s">
        <v>1</v>
      </c>
      <c r="F414" s="42"/>
      <c r="G414" s="25">
        <f t="shared" si="311"/>
        <v>0</v>
      </c>
      <c r="H414" s="25"/>
      <c r="I414" s="33"/>
      <c r="J414" s="25">
        <f t="shared" si="312"/>
        <v>0</v>
      </c>
      <c r="K414" s="25"/>
      <c r="L414" s="33"/>
      <c r="M414" s="25">
        <f t="shared" si="308"/>
        <v>0</v>
      </c>
      <c r="N414" s="25"/>
      <c r="O414" s="33"/>
      <c r="P414" s="25">
        <f t="shared" si="309"/>
        <v>0</v>
      </c>
      <c r="Q414" s="25"/>
      <c r="R414" s="33"/>
      <c r="S414" s="25">
        <f t="shared" si="310"/>
        <v>0</v>
      </c>
      <c r="T414" s="25"/>
      <c r="U414" s="33"/>
    </row>
    <row r="415" spans="1:21" s="11" customFormat="1" ht="12.75" hidden="1" thickBot="1">
      <c r="A415" s="11" t="str">
        <f t="shared" si="313"/>
        <v>b</v>
      </c>
      <c r="B415" s="11" t="str">
        <f t="shared" si="314"/>
        <v>b</v>
      </c>
      <c r="D415" s="15"/>
      <c r="E415" s="17" t="s">
        <v>110</v>
      </c>
      <c r="F415" s="42"/>
      <c r="G415" s="25">
        <f t="shared" si="311"/>
        <v>0</v>
      </c>
      <c r="H415" s="25"/>
      <c r="I415" s="33"/>
      <c r="J415" s="25">
        <f t="shared" si="312"/>
        <v>0</v>
      </c>
      <c r="K415" s="25"/>
      <c r="L415" s="33"/>
      <c r="M415" s="25">
        <f t="shared" si="308"/>
        <v>0</v>
      </c>
      <c r="N415" s="25"/>
      <c r="O415" s="33"/>
      <c r="P415" s="25">
        <f t="shared" si="309"/>
        <v>0</v>
      </c>
      <c r="Q415" s="25"/>
      <c r="R415" s="33"/>
      <c r="S415" s="25">
        <f t="shared" si="310"/>
        <v>0</v>
      </c>
      <c r="T415" s="25"/>
      <c r="U415" s="33"/>
    </row>
    <row r="416" spans="1:21" s="11" customFormat="1" ht="12.75" hidden="1" thickBot="1">
      <c r="A416" s="11" t="str">
        <f t="shared" si="313"/>
        <v>b</v>
      </c>
      <c r="B416" s="11" t="str">
        <f t="shared" si="314"/>
        <v>b</v>
      </c>
      <c r="D416" s="15"/>
      <c r="E416" s="17" t="s">
        <v>18</v>
      </c>
      <c r="F416" s="42"/>
      <c r="G416" s="25">
        <f t="shared" si="311"/>
        <v>0</v>
      </c>
      <c r="H416" s="25"/>
      <c r="I416" s="33"/>
      <c r="J416" s="25">
        <f t="shared" si="312"/>
        <v>0</v>
      </c>
      <c r="K416" s="25"/>
      <c r="L416" s="33"/>
      <c r="M416" s="25">
        <f t="shared" si="308"/>
        <v>0</v>
      </c>
      <c r="N416" s="25"/>
      <c r="O416" s="33"/>
      <c r="P416" s="25">
        <f t="shared" si="309"/>
        <v>0</v>
      </c>
      <c r="Q416" s="25"/>
      <c r="R416" s="33"/>
      <c r="S416" s="25">
        <f t="shared" si="310"/>
        <v>0</v>
      </c>
      <c r="T416" s="25"/>
      <c r="U416" s="33"/>
    </row>
    <row r="417" spans="1:22" ht="15" customHeight="1" thickBot="1">
      <c r="A417" s="57" t="str">
        <f t="shared" si="313"/>
        <v>a</v>
      </c>
      <c r="B417" s="57" t="str">
        <f t="shared" si="314"/>
        <v>a</v>
      </c>
      <c r="C417" s="57" t="s">
        <v>16</v>
      </c>
      <c r="D417" s="67" t="s">
        <v>183</v>
      </c>
      <c r="E417" s="68" t="s">
        <v>190</v>
      </c>
      <c r="F417" s="69">
        <f>F419+F438+F439+F440</f>
        <v>443.25099999999998</v>
      </c>
      <c r="G417" s="69">
        <f>H417+I417</f>
        <v>606.29999999999995</v>
      </c>
      <c r="H417" s="69">
        <f>H419+H438+H439+H440</f>
        <v>606.29999999999995</v>
      </c>
      <c r="I417" s="70">
        <f>I419+I438+I439+I440</f>
        <v>0</v>
      </c>
      <c r="J417" s="69">
        <f>K417+L417</f>
        <v>620</v>
      </c>
      <c r="K417" s="69">
        <f>K419+K438+K439+K440</f>
        <v>620</v>
      </c>
      <c r="L417" s="70">
        <f>L419+L438+L439+L440</f>
        <v>0</v>
      </c>
      <c r="M417" s="69">
        <f t="shared" si="308"/>
        <v>620</v>
      </c>
      <c r="N417" s="69">
        <f>N419+N438+N439+N440</f>
        <v>620</v>
      </c>
      <c r="O417" s="70">
        <f>O419+O438+O439+O440</f>
        <v>0</v>
      </c>
      <c r="P417" s="69">
        <f t="shared" si="309"/>
        <v>620</v>
      </c>
      <c r="Q417" s="69">
        <f>Q419+Q438+Q439+Q440</f>
        <v>620</v>
      </c>
      <c r="R417" s="70">
        <f>R419+R438+R439+R440</f>
        <v>0</v>
      </c>
      <c r="S417" s="69">
        <f t="shared" si="310"/>
        <v>620</v>
      </c>
      <c r="T417" s="69">
        <f>T419+T438+T439+T440</f>
        <v>620</v>
      </c>
      <c r="U417" s="70">
        <f>U419+U438+U439+U440</f>
        <v>0</v>
      </c>
      <c r="V417" s="57">
        <v>97300</v>
      </c>
    </row>
    <row r="418" spans="1:22" s="11" customFormat="1" ht="12" hidden="1">
      <c r="A418" s="11" t="str">
        <f t="shared" si="313"/>
        <v>b</v>
      </c>
      <c r="B418" s="11" t="str">
        <f t="shared" si="314"/>
        <v>b</v>
      </c>
      <c r="D418" s="15"/>
      <c r="E418" s="16" t="s">
        <v>4</v>
      </c>
      <c r="F418" s="105"/>
      <c r="G418" s="26">
        <f t="shared" ref="G418:G423" si="315">H418+I418</f>
        <v>0</v>
      </c>
      <c r="H418" s="26"/>
      <c r="I418" s="34"/>
      <c r="J418" s="26">
        <f t="shared" ref="J418:J440" si="316">K418+L418</f>
        <v>0</v>
      </c>
      <c r="K418" s="26"/>
      <c r="L418" s="34"/>
      <c r="M418" s="26">
        <f t="shared" si="308"/>
        <v>0</v>
      </c>
      <c r="N418" s="26"/>
      <c r="O418" s="34"/>
      <c r="P418" s="26">
        <f t="shared" si="309"/>
        <v>0</v>
      </c>
      <c r="Q418" s="26"/>
      <c r="R418" s="34"/>
      <c r="S418" s="26">
        <f t="shared" si="310"/>
        <v>0</v>
      </c>
      <c r="T418" s="26"/>
      <c r="U418" s="34"/>
    </row>
    <row r="419" spans="1:22" ht="15" customHeight="1">
      <c r="A419" s="57" t="str">
        <f t="shared" si="313"/>
        <v>a</v>
      </c>
      <c r="B419" s="57" t="str">
        <f t="shared" si="314"/>
        <v>a</v>
      </c>
      <c r="D419" s="58"/>
      <c r="E419" s="47" t="s">
        <v>0</v>
      </c>
      <c r="F419" s="44">
        <f>F420+F424+F433+F434+F435+F436+F437</f>
        <v>437.05099999999999</v>
      </c>
      <c r="G419" s="44">
        <f t="shared" si="315"/>
        <v>598.29999999999995</v>
      </c>
      <c r="H419" s="44">
        <f>H420+H424+H433+H434+H435+H436+H437</f>
        <v>598.29999999999995</v>
      </c>
      <c r="I419" s="76">
        <f>I420+I424+I433+I434+I435+I436+I437</f>
        <v>0</v>
      </c>
      <c r="J419" s="44">
        <f t="shared" si="316"/>
        <v>612</v>
      </c>
      <c r="K419" s="44">
        <f>K420+K424+K433+K434+K435+K436+K437</f>
        <v>612</v>
      </c>
      <c r="L419" s="76">
        <f>L420+L424+L433+L434+L435+L436+L437</f>
        <v>0</v>
      </c>
      <c r="M419" s="44">
        <f t="shared" si="308"/>
        <v>615</v>
      </c>
      <c r="N419" s="44">
        <f>N420+N424+N433+N434+N435+N436+N437</f>
        <v>615</v>
      </c>
      <c r="O419" s="76">
        <f>O420+O424+O433+O434+O435+O436+O437</f>
        <v>0</v>
      </c>
      <c r="P419" s="44">
        <f t="shared" si="309"/>
        <v>615</v>
      </c>
      <c r="Q419" s="44">
        <f>Q420+Q424+Q433+Q434+Q435+Q436+Q437</f>
        <v>615</v>
      </c>
      <c r="R419" s="76">
        <f>R420+R424+R433+R434+R435+R436+R437</f>
        <v>0</v>
      </c>
      <c r="S419" s="44">
        <f t="shared" si="310"/>
        <v>615</v>
      </c>
      <c r="T419" s="44">
        <f>T420+T424+T433+T434+T435+T436+T437</f>
        <v>615</v>
      </c>
      <c r="U419" s="76">
        <f>U420+U424+U433+U434+U435+U436+U437</f>
        <v>0</v>
      </c>
    </row>
    <row r="420" spans="1:22" s="11" customFormat="1" ht="12" hidden="1">
      <c r="A420" s="11" t="str">
        <f t="shared" si="313"/>
        <v>b</v>
      </c>
      <c r="B420" s="11" t="str">
        <f t="shared" si="314"/>
        <v>b</v>
      </c>
      <c r="D420" s="15"/>
      <c r="E420" s="18" t="s">
        <v>101</v>
      </c>
      <c r="F420" s="43">
        <f>SUM(F421:F423)</f>
        <v>0</v>
      </c>
      <c r="G420" s="24">
        <f t="shared" si="315"/>
        <v>0</v>
      </c>
      <c r="H420" s="24">
        <f>SUM(H421:H423)</f>
        <v>0</v>
      </c>
      <c r="I420" s="32">
        <f>SUM(I421:I423)</f>
        <v>0</v>
      </c>
      <c r="J420" s="24">
        <f t="shared" si="316"/>
        <v>0</v>
      </c>
      <c r="K420" s="24">
        <f>SUM(K421:K423)</f>
        <v>0</v>
      </c>
      <c r="L420" s="32">
        <f>SUM(L421:L423)</f>
        <v>0</v>
      </c>
      <c r="M420" s="24">
        <f t="shared" si="308"/>
        <v>0</v>
      </c>
      <c r="N420" s="24">
        <f>SUM(N421:N423)</f>
        <v>0</v>
      </c>
      <c r="O420" s="32">
        <f>SUM(O421:O423)</f>
        <v>0</v>
      </c>
      <c r="P420" s="24">
        <f t="shared" si="309"/>
        <v>0</v>
      </c>
      <c r="Q420" s="24">
        <f>SUM(Q421:Q423)</f>
        <v>0</v>
      </c>
      <c r="R420" s="32">
        <f>SUM(R421:R423)</f>
        <v>0</v>
      </c>
      <c r="S420" s="24">
        <f t="shared" si="310"/>
        <v>0</v>
      </c>
      <c r="T420" s="24">
        <f>SUM(T421:T423)</f>
        <v>0</v>
      </c>
      <c r="U420" s="32">
        <f>SUM(U421:U423)</f>
        <v>0</v>
      </c>
    </row>
    <row r="421" spans="1:22" s="5" customFormat="1" ht="12.75" hidden="1">
      <c r="A421" s="11" t="s">
        <v>92</v>
      </c>
      <c r="B421" s="11" t="s">
        <v>92</v>
      </c>
      <c r="D421" s="15"/>
      <c r="E421" s="19" t="s">
        <v>107</v>
      </c>
      <c r="F421" s="59"/>
      <c r="G421" s="23">
        <f t="shared" si="315"/>
        <v>0</v>
      </c>
      <c r="H421" s="23"/>
      <c r="I421" s="31"/>
      <c r="J421" s="23">
        <f t="shared" si="316"/>
        <v>0</v>
      </c>
      <c r="K421" s="23"/>
      <c r="L421" s="31"/>
      <c r="M421" s="23">
        <f t="shared" si="308"/>
        <v>0</v>
      </c>
      <c r="N421" s="23"/>
      <c r="O421" s="31"/>
      <c r="P421" s="23">
        <f t="shared" si="309"/>
        <v>0</v>
      </c>
      <c r="Q421" s="23"/>
      <c r="R421" s="31"/>
      <c r="S421" s="23">
        <f t="shared" si="310"/>
        <v>0</v>
      </c>
      <c r="T421" s="23"/>
      <c r="U421" s="31"/>
    </row>
    <row r="422" spans="1:22" s="5" customFormat="1" ht="12.75" hidden="1">
      <c r="A422" s="11" t="s">
        <v>92</v>
      </c>
      <c r="B422" s="11" t="s">
        <v>92</v>
      </c>
      <c r="D422" s="15"/>
      <c r="E422" s="19" t="s">
        <v>106</v>
      </c>
      <c r="F422" s="59"/>
      <c r="G422" s="23">
        <f t="shared" si="315"/>
        <v>0</v>
      </c>
      <c r="H422" s="23"/>
      <c r="I422" s="31"/>
      <c r="J422" s="23">
        <f t="shared" si="316"/>
        <v>0</v>
      </c>
      <c r="K422" s="23"/>
      <c r="L422" s="31"/>
      <c r="M422" s="23">
        <f t="shared" si="308"/>
        <v>0</v>
      </c>
      <c r="N422" s="23"/>
      <c r="O422" s="31"/>
      <c r="P422" s="23">
        <f t="shared" si="309"/>
        <v>0</v>
      </c>
      <c r="Q422" s="23"/>
      <c r="R422" s="31"/>
      <c r="S422" s="23">
        <f t="shared" si="310"/>
        <v>0</v>
      </c>
      <c r="T422" s="23"/>
      <c r="U422" s="31"/>
    </row>
    <row r="423" spans="1:22" s="5" customFormat="1" ht="12.75" hidden="1">
      <c r="A423" s="11" t="s">
        <v>92</v>
      </c>
      <c r="B423" s="11" t="s">
        <v>92</v>
      </c>
      <c r="D423" s="15"/>
      <c r="E423" s="19" t="s">
        <v>105</v>
      </c>
      <c r="F423" s="59"/>
      <c r="G423" s="23">
        <f t="shared" si="315"/>
        <v>0</v>
      </c>
      <c r="H423" s="23"/>
      <c r="I423" s="31"/>
      <c r="J423" s="23">
        <f t="shared" si="316"/>
        <v>0</v>
      </c>
      <c r="K423" s="23"/>
      <c r="L423" s="31"/>
      <c r="M423" s="23">
        <f t="shared" si="308"/>
        <v>0</v>
      </c>
      <c r="N423" s="23"/>
      <c r="O423" s="31"/>
      <c r="P423" s="23">
        <f t="shared" si="309"/>
        <v>0</v>
      </c>
      <c r="Q423" s="23"/>
      <c r="R423" s="31"/>
      <c r="S423" s="23">
        <f t="shared" si="310"/>
        <v>0</v>
      </c>
      <c r="T423" s="23"/>
      <c r="U423" s="31"/>
    </row>
    <row r="424" spans="1:22" s="11" customFormat="1" ht="12" hidden="1">
      <c r="A424" s="11" t="str">
        <f>IF((F424+G424+J424)&gt;0,"a","b")</f>
        <v>b</v>
      </c>
      <c r="B424" s="11" t="s">
        <v>92</v>
      </c>
      <c r="D424" s="15"/>
      <c r="E424" s="18" t="s">
        <v>96</v>
      </c>
      <c r="F424" s="43">
        <f t="shared" ref="F424:L424" si="317">SUM(F425:F432)</f>
        <v>0</v>
      </c>
      <c r="G424" s="24">
        <f>SUM(G425:G432)</f>
        <v>0</v>
      </c>
      <c r="H424" s="24">
        <f>SUM(H425:H432)</f>
        <v>0</v>
      </c>
      <c r="I424" s="32">
        <f>SUM(I425:I432)</f>
        <v>0</v>
      </c>
      <c r="J424" s="24">
        <f t="shared" si="317"/>
        <v>0</v>
      </c>
      <c r="K424" s="24">
        <f t="shared" si="317"/>
        <v>0</v>
      </c>
      <c r="L424" s="32">
        <f t="shared" si="317"/>
        <v>0</v>
      </c>
      <c r="M424" s="24">
        <f t="shared" ref="M424:U424" si="318">SUM(M425:M432)</f>
        <v>0</v>
      </c>
      <c r="N424" s="24">
        <f t="shared" si="318"/>
        <v>0</v>
      </c>
      <c r="O424" s="32">
        <f t="shared" si="318"/>
        <v>0</v>
      </c>
      <c r="P424" s="24">
        <f t="shared" si="318"/>
        <v>0</v>
      </c>
      <c r="Q424" s="24">
        <f t="shared" si="318"/>
        <v>0</v>
      </c>
      <c r="R424" s="32">
        <f t="shared" si="318"/>
        <v>0</v>
      </c>
      <c r="S424" s="24">
        <f t="shared" si="318"/>
        <v>0</v>
      </c>
      <c r="T424" s="24">
        <f t="shared" si="318"/>
        <v>0</v>
      </c>
      <c r="U424" s="32">
        <f t="shared" si="318"/>
        <v>0</v>
      </c>
    </row>
    <row r="425" spans="1:22" s="5" customFormat="1" ht="24" hidden="1">
      <c r="A425" s="6" t="s">
        <v>92</v>
      </c>
      <c r="B425" s="11" t="s">
        <v>92</v>
      </c>
      <c r="D425" s="15"/>
      <c r="E425" s="19" t="s">
        <v>93</v>
      </c>
      <c r="F425" s="59"/>
      <c r="G425" s="23">
        <f t="shared" ref="G425:G440" si="319">H425+I425</f>
        <v>0</v>
      </c>
      <c r="H425" s="23"/>
      <c r="I425" s="31"/>
      <c r="J425" s="23">
        <f t="shared" si="316"/>
        <v>0</v>
      </c>
      <c r="K425" s="23"/>
      <c r="L425" s="31"/>
      <c r="M425" s="23">
        <f t="shared" ref="M425:M464" si="320">N425+O425</f>
        <v>0</v>
      </c>
      <c r="N425" s="23"/>
      <c r="O425" s="31"/>
      <c r="P425" s="23">
        <f t="shared" ref="P425:P464" si="321">Q425+R425</f>
        <v>0</v>
      </c>
      <c r="Q425" s="23"/>
      <c r="R425" s="31"/>
      <c r="S425" s="23">
        <f t="shared" ref="S425:S464" si="322">T425+U425</f>
        <v>0</v>
      </c>
      <c r="T425" s="23"/>
      <c r="U425" s="31"/>
    </row>
    <row r="426" spans="1:22" s="5" customFormat="1" ht="12.75" hidden="1">
      <c r="A426" s="6" t="s">
        <v>92</v>
      </c>
      <c r="B426" s="11" t="s">
        <v>92</v>
      </c>
      <c r="D426" s="15"/>
      <c r="E426" s="19" t="s">
        <v>7</v>
      </c>
      <c r="F426" s="59"/>
      <c r="G426" s="23">
        <f t="shared" si="319"/>
        <v>0</v>
      </c>
      <c r="H426" s="23"/>
      <c r="I426" s="31"/>
      <c r="J426" s="23">
        <f t="shared" si="316"/>
        <v>0</v>
      </c>
      <c r="K426" s="23"/>
      <c r="L426" s="31"/>
      <c r="M426" s="23">
        <f t="shared" si="320"/>
        <v>0</v>
      </c>
      <c r="N426" s="23"/>
      <c r="O426" s="31"/>
      <c r="P426" s="23">
        <f t="shared" si="321"/>
        <v>0</v>
      </c>
      <c r="Q426" s="23"/>
      <c r="R426" s="31"/>
      <c r="S426" s="23">
        <f t="shared" si="322"/>
        <v>0</v>
      </c>
      <c r="T426" s="23"/>
      <c r="U426" s="31"/>
    </row>
    <row r="427" spans="1:22" s="5" customFormat="1" ht="12.75" hidden="1">
      <c r="A427" s="6" t="s">
        <v>92</v>
      </c>
      <c r="B427" s="11" t="s">
        <v>92</v>
      </c>
      <c r="D427" s="15"/>
      <c r="E427" s="19" t="s">
        <v>6</v>
      </c>
      <c r="F427" s="59"/>
      <c r="G427" s="23">
        <f t="shared" si="319"/>
        <v>0</v>
      </c>
      <c r="H427" s="23"/>
      <c r="I427" s="31"/>
      <c r="J427" s="23">
        <f t="shared" si="316"/>
        <v>0</v>
      </c>
      <c r="K427" s="23"/>
      <c r="L427" s="31"/>
      <c r="M427" s="23">
        <f t="shared" si="320"/>
        <v>0</v>
      </c>
      <c r="N427" s="23"/>
      <c r="O427" s="31"/>
      <c r="P427" s="23">
        <f t="shared" si="321"/>
        <v>0</v>
      </c>
      <c r="Q427" s="23"/>
      <c r="R427" s="31"/>
      <c r="S427" s="23">
        <f t="shared" si="322"/>
        <v>0</v>
      </c>
      <c r="T427" s="23"/>
      <c r="U427" s="31"/>
    </row>
    <row r="428" spans="1:22" s="5" customFormat="1" ht="12.75" hidden="1">
      <c r="A428" s="6" t="s">
        <v>92</v>
      </c>
      <c r="B428" s="11" t="s">
        <v>92</v>
      </c>
      <c r="D428" s="15"/>
      <c r="E428" s="19" t="s">
        <v>94</v>
      </c>
      <c r="F428" s="59"/>
      <c r="G428" s="23">
        <f t="shared" si="319"/>
        <v>0</v>
      </c>
      <c r="H428" s="23"/>
      <c r="I428" s="31"/>
      <c r="J428" s="23">
        <f t="shared" si="316"/>
        <v>0</v>
      </c>
      <c r="K428" s="23"/>
      <c r="L428" s="31"/>
      <c r="M428" s="23">
        <f t="shared" si="320"/>
        <v>0</v>
      </c>
      <c r="N428" s="23"/>
      <c r="O428" s="31"/>
      <c r="P428" s="23">
        <f t="shared" si="321"/>
        <v>0</v>
      </c>
      <c r="Q428" s="23"/>
      <c r="R428" s="31"/>
      <c r="S428" s="23">
        <f t="shared" si="322"/>
        <v>0</v>
      </c>
      <c r="T428" s="23"/>
      <c r="U428" s="31"/>
    </row>
    <row r="429" spans="1:22" s="5" customFormat="1" ht="12.75" hidden="1">
      <c r="A429" s="6" t="s">
        <v>92</v>
      </c>
      <c r="B429" s="11" t="s">
        <v>92</v>
      </c>
      <c r="D429" s="15"/>
      <c r="E429" s="19" t="s">
        <v>5</v>
      </c>
      <c r="F429" s="59"/>
      <c r="G429" s="23">
        <f t="shared" si="319"/>
        <v>0</v>
      </c>
      <c r="H429" s="23"/>
      <c r="I429" s="31"/>
      <c r="J429" s="23">
        <f t="shared" si="316"/>
        <v>0</v>
      </c>
      <c r="K429" s="23"/>
      <c r="L429" s="31"/>
      <c r="M429" s="23">
        <f t="shared" si="320"/>
        <v>0</v>
      </c>
      <c r="N429" s="23"/>
      <c r="O429" s="31"/>
      <c r="P429" s="23">
        <f t="shared" si="321"/>
        <v>0</v>
      </c>
      <c r="Q429" s="23"/>
      <c r="R429" s="31"/>
      <c r="S429" s="23">
        <f t="shared" si="322"/>
        <v>0</v>
      </c>
      <c r="T429" s="23"/>
      <c r="U429" s="31"/>
    </row>
    <row r="430" spans="1:22" s="5" customFormat="1" ht="24" hidden="1">
      <c r="A430" s="6" t="s">
        <v>92</v>
      </c>
      <c r="B430" s="11" t="s">
        <v>92</v>
      </c>
      <c r="D430" s="15"/>
      <c r="E430" s="19" t="s">
        <v>108</v>
      </c>
      <c r="F430" s="59"/>
      <c r="G430" s="23">
        <f t="shared" si="319"/>
        <v>0</v>
      </c>
      <c r="H430" s="23"/>
      <c r="I430" s="31"/>
      <c r="J430" s="23">
        <f t="shared" si="316"/>
        <v>0</v>
      </c>
      <c r="K430" s="23"/>
      <c r="L430" s="31"/>
      <c r="M430" s="23">
        <f t="shared" si="320"/>
        <v>0</v>
      </c>
      <c r="N430" s="23"/>
      <c r="O430" s="31"/>
      <c r="P430" s="23">
        <f t="shared" si="321"/>
        <v>0</v>
      </c>
      <c r="Q430" s="23"/>
      <c r="R430" s="31"/>
      <c r="S430" s="23">
        <f t="shared" si="322"/>
        <v>0</v>
      </c>
      <c r="T430" s="23"/>
      <c r="U430" s="31"/>
    </row>
    <row r="431" spans="1:22" s="5" customFormat="1" ht="24" hidden="1">
      <c r="A431" s="6" t="s">
        <v>92</v>
      </c>
      <c r="B431" s="11" t="s">
        <v>92</v>
      </c>
      <c r="D431" s="15"/>
      <c r="E431" s="19" t="s">
        <v>111</v>
      </c>
      <c r="F431" s="59"/>
      <c r="G431" s="23">
        <f t="shared" si="319"/>
        <v>0</v>
      </c>
      <c r="H431" s="23"/>
      <c r="I431" s="31"/>
      <c r="J431" s="23">
        <f t="shared" si="316"/>
        <v>0</v>
      </c>
      <c r="K431" s="23"/>
      <c r="L431" s="31"/>
      <c r="M431" s="23">
        <f t="shared" si="320"/>
        <v>0</v>
      </c>
      <c r="N431" s="23"/>
      <c r="O431" s="31"/>
      <c r="P431" s="23">
        <f t="shared" si="321"/>
        <v>0</v>
      </c>
      <c r="Q431" s="23"/>
      <c r="R431" s="31"/>
      <c r="S431" s="23">
        <f t="shared" si="322"/>
        <v>0</v>
      </c>
      <c r="T431" s="23"/>
      <c r="U431" s="31"/>
    </row>
    <row r="432" spans="1:22" s="5" customFormat="1" ht="24" hidden="1">
      <c r="A432" s="6" t="s">
        <v>92</v>
      </c>
      <c r="B432" s="11" t="s">
        <v>92</v>
      </c>
      <c r="D432" s="15"/>
      <c r="E432" s="19" t="s">
        <v>95</v>
      </c>
      <c r="F432" s="59"/>
      <c r="G432" s="23">
        <f t="shared" si="319"/>
        <v>0</v>
      </c>
      <c r="H432" s="23">
        <v>0</v>
      </c>
      <c r="I432" s="31"/>
      <c r="J432" s="23">
        <f t="shared" si="316"/>
        <v>0</v>
      </c>
      <c r="K432" s="23">
        <v>0</v>
      </c>
      <c r="L432" s="31"/>
      <c r="M432" s="23">
        <f t="shared" si="320"/>
        <v>0</v>
      </c>
      <c r="N432" s="23">
        <v>0</v>
      </c>
      <c r="O432" s="31"/>
      <c r="P432" s="23">
        <f t="shared" si="321"/>
        <v>0</v>
      </c>
      <c r="Q432" s="23">
        <v>0</v>
      </c>
      <c r="R432" s="31"/>
      <c r="S432" s="23">
        <f t="shared" si="322"/>
        <v>0</v>
      </c>
      <c r="T432" s="23">
        <v>0</v>
      </c>
      <c r="U432" s="31"/>
    </row>
    <row r="433" spans="1:22" s="11" customFormat="1" ht="12" hidden="1">
      <c r="A433" s="11" t="str">
        <f t="shared" ref="A433:A440" si="323">IF((F433+G433+J433)&gt;0,"a","b")</f>
        <v>b</v>
      </c>
      <c r="B433" s="11" t="s">
        <v>92</v>
      </c>
      <c r="D433" s="15"/>
      <c r="E433" s="18" t="s">
        <v>109</v>
      </c>
      <c r="F433" s="43"/>
      <c r="G433" s="24">
        <f t="shared" si="319"/>
        <v>0</v>
      </c>
      <c r="H433" s="24"/>
      <c r="I433" s="32"/>
      <c r="J433" s="24">
        <f t="shared" si="316"/>
        <v>0</v>
      </c>
      <c r="K433" s="24"/>
      <c r="L433" s="32"/>
      <c r="M433" s="24">
        <f t="shared" si="320"/>
        <v>0</v>
      </c>
      <c r="N433" s="24"/>
      <c r="O433" s="32"/>
      <c r="P433" s="24">
        <f t="shared" si="321"/>
        <v>0</v>
      </c>
      <c r="Q433" s="24"/>
      <c r="R433" s="32"/>
      <c r="S433" s="24">
        <f t="shared" si="322"/>
        <v>0</v>
      </c>
      <c r="T433" s="24"/>
      <c r="U433" s="32"/>
    </row>
    <row r="434" spans="1:22" ht="15" customHeight="1">
      <c r="A434" s="57" t="str">
        <f t="shared" si="323"/>
        <v>a</v>
      </c>
      <c r="B434" s="57" t="s">
        <v>92</v>
      </c>
      <c r="D434" s="58"/>
      <c r="E434" s="49" t="s">
        <v>97</v>
      </c>
      <c r="F434" s="102">
        <v>437.05099999999999</v>
      </c>
      <c r="G434" s="41">
        <f t="shared" si="319"/>
        <v>598.29999999999995</v>
      </c>
      <c r="H434" s="41">
        <v>598.29999999999995</v>
      </c>
      <c r="I434" s="77"/>
      <c r="J434" s="41">
        <f t="shared" si="316"/>
        <v>612</v>
      </c>
      <c r="K434" s="41">
        <v>612</v>
      </c>
      <c r="L434" s="77"/>
      <c r="M434" s="41">
        <f t="shared" si="320"/>
        <v>615</v>
      </c>
      <c r="N434" s="41">
        <v>615</v>
      </c>
      <c r="O434" s="77"/>
      <c r="P434" s="41">
        <f t="shared" si="321"/>
        <v>615</v>
      </c>
      <c r="Q434" s="41">
        <v>615</v>
      </c>
      <c r="R434" s="77"/>
      <c r="S434" s="41">
        <f t="shared" si="322"/>
        <v>615</v>
      </c>
      <c r="T434" s="41">
        <v>615</v>
      </c>
      <c r="U434" s="77"/>
    </row>
    <row r="435" spans="1:22" s="5" customFormat="1" ht="12.75" hidden="1">
      <c r="A435" s="5" t="str">
        <f t="shared" si="323"/>
        <v>b</v>
      </c>
      <c r="B435" s="11" t="s">
        <v>92</v>
      </c>
      <c r="D435" s="15"/>
      <c r="E435" s="18" t="s">
        <v>98</v>
      </c>
      <c r="F435" s="43"/>
      <c r="G435" s="24">
        <f t="shared" si="319"/>
        <v>0</v>
      </c>
      <c r="H435" s="24"/>
      <c r="I435" s="32"/>
      <c r="J435" s="24">
        <f t="shared" si="316"/>
        <v>0</v>
      </c>
      <c r="K435" s="24"/>
      <c r="L435" s="32"/>
      <c r="M435" s="24">
        <f t="shared" si="320"/>
        <v>0</v>
      </c>
      <c r="N435" s="24"/>
      <c r="O435" s="32"/>
      <c r="P435" s="24">
        <f t="shared" si="321"/>
        <v>0</v>
      </c>
      <c r="Q435" s="24"/>
      <c r="R435" s="32"/>
      <c r="S435" s="24">
        <f t="shared" si="322"/>
        <v>0</v>
      </c>
      <c r="T435" s="24"/>
      <c r="U435" s="32"/>
    </row>
    <row r="436" spans="1:22" s="11" customFormat="1" ht="12" hidden="1">
      <c r="A436" s="11" t="str">
        <f t="shared" si="323"/>
        <v>b</v>
      </c>
      <c r="B436" s="11" t="s">
        <v>92</v>
      </c>
      <c r="D436" s="15"/>
      <c r="E436" s="18" t="s">
        <v>99</v>
      </c>
      <c r="F436" s="43"/>
      <c r="G436" s="24">
        <f t="shared" si="319"/>
        <v>0</v>
      </c>
      <c r="H436" s="24"/>
      <c r="I436" s="32"/>
      <c r="J436" s="24">
        <f t="shared" si="316"/>
        <v>0</v>
      </c>
      <c r="K436" s="24"/>
      <c r="L436" s="32"/>
      <c r="M436" s="24">
        <f t="shared" si="320"/>
        <v>0</v>
      </c>
      <c r="N436" s="24"/>
      <c r="O436" s="32"/>
      <c r="P436" s="24">
        <f t="shared" si="321"/>
        <v>0</v>
      </c>
      <c r="Q436" s="24"/>
      <c r="R436" s="32"/>
      <c r="S436" s="24">
        <f t="shared" si="322"/>
        <v>0</v>
      </c>
      <c r="T436" s="24"/>
      <c r="U436" s="32"/>
    </row>
    <row r="437" spans="1:22" s="11" customFormat="1" ht="12" hidden="1">
      <c r="A437" s="11" t="str">
        <f t="shared" si="323"/>
        <v>b</v>
      </c>
      <c r="B437" s="11" t="s">
        <v>92</v>
      </c>
      <c r="D437" s="15"/>
      <c r="E437" s="18" t="s">
        <v>100</v>
      </c>
      <c r="F437" s="43"/>
      <c r="G437" s="24">
        <f t="shared" si="319"/>
        <v>0</v>
      </c>
      <c r="H437" s="24"/>
      <c r="I437" s="32"/>
      <c r="J437" s="24">
        <f t="shared" si="316"/>
        <v>0</v>
      </c>
      <c r="K437" s="24"/>
      <c r="L437" s="32"/>
      <c r="M437" s="24">
        <f t="shared" si="320"/>
        <v>0</v>
      </c>
      <c r="N437" s="24"/>
      <c r="O437" s="32"/>
      <c r="P437" s="24">
        <f t="shared" si="321"/>
        <v>0</v>
      </c>
      <c r="Q437" s="24"/>
      <c r="R437" s="32"/>
      <c r="S437" s="24">
        <f t="shared" si="322"/>
        <v>0</v>
      </c>
      <c r="T437" s="24"/>
      <c r="U437" s="32"/>
    </row>
    <row r="438" spans="1:22" ht="15" customHeight="1" thickBot="1">
      <c r="A438" s="57" t="str">
        <f t="shared" si="323"/>
        <v>a</v>
      </c>
      <c r="B438" s="57" t="str">
        <f t="shared" ref="B438:B444" si="324">IF((F438+G438+J438)&gt;0,"a","b")</f>
        <v>a</v>
      </c>
      <c r="D438" s="58"/>
      <c r="E438" s="47" t="s">
        <v>1</v>
      </c>
      <c r="F438" s="102">
        <v>6.2</v>
      </c>
      <c r="G438" s="44">
        <f t="shared" si="319"/>
        <v>8</v>
      </c>
      <c r="H438" s="44">
        <v>8</v>
      </c>
      <c r="I438" s="76"/>
      <c r="J438" s="44">
        <f t="shared" si="316"/>
        <v>8</v>
      </c>
      <c r="K438" s="44">
        <v>8</v>
      </c>
      <c r="L438" s="76"/>
      <c r="M438" s="44">
        <f t="shared" si="320"/>
        <v>5</v>
      </c>
      <c r="N438" s="44">
        <v>5</v>
      </c>
      <c r="O438" s="76"/>
      <c r="P438" s="44">
        <f t="shared" si="321"/>
        <v>5</v>
      </c>
      <c r="Q438" s="44">
        <v>5</v>
      </c>
      <c r="R438" s="76"/>
      <c r="S438" s="44">
        <f t="shared" si="322"/>
        <v>5</v>
      </c>
      <c r="T438" s="44">
        <v>5</v>
      </c>
      <c r="U438" s="76"/>
    </row>
    <row r="439" spans="1:22" s="11" customFormat="1" ht="12.75" hidden="1" thickBot="1">
      <c r="A439" s="11" t="str">
        <f t="shared" si="323"/>
        <v>b</v>
      </c>
      <c r="B439" s="11" t="str">
        <f t="shared" si="324"/>
        <v>b</v>
      </c>
      <c r="D439" s="15"/>
      <c r="E439" s="17" t="s">
        <v>110</v>
      </c>
      <c r="F439" s="42"/>
      <c r="G439" s="25">
        <f t="shared" si="319"/>
        <v>0</v>
      </c>
      <c r="H439" s="25"/>
      <c r="I439" s="33"/>
      <c r="J439" s="25">
        <f t="shared" si="316"/>
        <v>0</v>
      </c>
      <c r="K439" s="25"/>
      <c r="L439" s="33"/>
      <c r="M439" s="25">
        <f t="shared" si="320"/>
        <v>0</v>
      </c>
      <c r="N439" s="25"/>
      <c r="O439" s="33"/>
      <c r="P439" s="25">
        <f t="shared" si="321"/>
        <v>0</v>
      </c>
      <c r="Q439" s="25"/>
      <c r="R439" s="33"/>
      <c r="S439" s="25">
        <f t="shared" si="322"/>
        <v>0</v>
      </c>
      <c r="T439" s="25"/>
      <c r="U439" s="33"/>
    </row>
    <row r="440" spans="1:22" s="11" customFormat="1" ht="12.75" hidden="1" thickBot="1">
      <c r="A440" s="11" t="str">
        <f t="shared" si="323"/>
        <v>b</v>
      </c>
      <c r="B440" s="11" t="str">
        <f t="shared" si="324"/>
        <v>b</v>
      </c>
      <c r="D440" s="15"/>
      <c r="E440" s="17" t="s">
        <v>18</v>
      </c>
      <c r="F440" s="42"/>
      <c r="G440" s="25">
        <f t="shared" si="319"/>
        <v>0</v>
      </c>
      <c r="H440" s="25"/>
      <c r="I440" s="33"/>
      <c r="J440" s="25">
        <f t="shared" si="316"/>
        <v>0</v>
      </c>
      <c r="K440" s="25"/>
      <c r="L440" s="33"/>
      <c r="M440" s="25">
        <f t="shared" si="320"/>
        <v>0</v>
      </c>
      <c r="N440" s="25"/>
      <c r="O440" s="33"/>
      <c r="P440" s="25">
        <f t="shared" si="321"/>
        <v>0</v>
      </c>
      <c r="Q440" s="25"/>
      <c r="R440" s="33"/>
      <c r="S440" s="25">
        <f t="shared" si="322"/>
        <v>0</v>
      </c>
      <c r="T440" s="25"/>
      <c r="U440" s="33"/>
    </row>
    <row r="441" spans="1:22" ht="15" customHeight="1" thickBot="1">
      <c r="A441" s="57" t="str">
        <f>IF((F441+G441+J441)&gt;0,"a","b")</f>
        <v>a</v>
      </c>
      <c r="B441" s="57" t="str">
        <f t="shared" si="324"/>
        <v>a</v>
      </c>
      <c r="C441" s="57" t="s">
        <v>16</v>
      </c>
      <c r="D441" s="67" t="s">
        <v>61</v>
      </c>
      <c r="E441" s="68" t="s">
        <v>181</v>
      </c>
      <c r="F441" s="69">
        <f>F443+F462+F463+F464</f>
        <v>383.101</v>
      </c>
      <c r="G441" s="69">
        <f>H441+I441</f>
        <v>14.200000000000001</v>
      </c>
      <c r="H441" s="69">
        <f>H443+H462+H463+H464</f>
        <v>10.3</v>
      </c>
      <c r="I441" s="70">
        <f>I443+I462+I463+I464</f>
        <v>3.9</v>
      </c>
      <c r="J441" s="69">
        <f>K441+L441</f>
        <v>20</v>
      </c>
      <c r="K441" s="69">
        <f>K443+K462+K463+K464</f>
        <v>20</v>
      </c>
      <c r="L441" s="70">
        <f>L443+L462+L463+L464</f>
        <v>0</v>
      </c>
      <c r="M441" s="69">
        <f t="shared" si="320"/>
        <v>50</v>
      </c>
      <c r="N441" s="69">
        <f>N443+N462+N463+N464</f>
        <v>50</v>
      </c>
      <c r="O441" s="70">
        <f>O443+O462+O463+O464</f>
        <v>0</v>
      </c>
      <c r="P441" s="69">
        <f t="shared" si="321"/>
        <v>50</v>
      </c>
      <c r="Q441" s="69">
        <f>Q443+Q462+Q463+Q464</f>
        <v>50</v>
      </c>
      <c r="R441" s="70">
        <f>R443+R462+R463+R464</f>
        <v>0</v>
      </c>
      <c r="S441" s="69">
        <f t="shared" si="322"/>
        <v>50</v>
      </c>
      <c r="T441" s="69">
        <f>T443+T462+T463+T464</f>
        <v>50</v>
      </c>
      <c r="U441" s="70">
        <f>U443+U462+U463+U464</f>
        <v>0</v>
      </c>
      <c r="V441" s="57">
        <v>0</v>
      </c>
    </row>
    <row r="442" spans="1:22" s="2" customFormat="1" ht="12" hidden="1">
      <c r="A442" s="2" t="str">
        <f>IF((F442+G442+J442)&gt;0,"a","b")</f>
        <v>b</v>
      </c>
      <c r="B442" s="2" t="str">
        <f t="shared" si="324"/>
        <v>b</v>
      </c>
      <c r="D442" s="15"/>
      <c r="E442" s="16" t="s">
        <v>4</v>
      </c>
      <c r="F442" s="105"/>
      <c r="G442" s="26">
        <f t="shared" ref="G442:G464" si="325">H442+I442</f>
        <v>0</v>
      </c>
      <c r="H442" s="26"/>
      <c r="I442" s="34"/>
      <c r="J442" s="26">
        <f t="shared" ref="J442:J464" si="326">K442+L442</f>
        <v>0</v>
      </c>
      <c r="K442" s="26"/>
      <c r="L442" s="34"/>
      <c r="M442" s="26">
        <f t="shared" si="320"/>
        <v>0</v>
      </c>
      <c r="N442" s="26"/>
      <c r="O442" s="34"/>
      <c r="P442" s="26">
        <f t="shared" si="321"/>
        <v>0</v>
      </c>
      <c r="Q442" s="26"/>
      <c r="R442" s="34"/>
      <c r="S442" s="26">
        <f t="shared" si="322"/>
        <v>0</v>
      </c>
      <c r="T442" s="26"/>
      <c r="U442" s="34"/>
    </row>
    <row r="443" spans="1:22" ht="15" customHeight="1">
      <c r="A443" s="57" t="str">
        <f>IF((F443+G443+J443)&gt;0,"a","b")</f>
        <v>a</v>
      </c>
      <c r="B443" s="57" t="str">
        <f t="shared" si="324"/>
        <v>a</v>
      </c>
      <c r="D443" s="58"/>
      <c r="E443" s="47" t="s">
        <v>0</v>
      </c>
      <c r="F443" s="44">
        <f>F444+F448+F457+F458+F459+F460+F461</f>
        <v>18.035</v>
      </c>
      <c r="G443" s="44">
        <f t="shared" si="325"/>
        <v>0</v>
      </c>
      <c r="H443" s="44">
        <f>H444+H448+H457+H458+H459+H460+H461</f>
        <v>0</v>
      </c>
      <c r="I443" s="76">
        <f>I444+I448+I457+I458+I459+I460+I461</f>
        <v>0</v>
      </c>
      <c r="J443" s="44">
        <f t="shared" si="326"/>
        <v>0</v>
      </c>
      <c r="K443" s="44">
        <f>K444+K448+K457+K458+K459+K460+K461</f>
        <v>0</v>
      </c>
      <c r="L443" s="76">
        <f>L444+L448+L457+L458+L459+L460+L461</f>
        <v>0</v>
      </c>
      <c r="M443" s="44">
        <f t="shared" si="320"/>
        <v>0</v>
      </c>
      <c r="N443" s="44">
        <f>N444+N448+N457+N458+N459+N460+N461</f>
        <v>0</v>
      </c>
      <c r="O443" s="76">
        <f>O444+O448+O457+O458+O459+O460+O461</f>
        <v>0</v>
      </c>
      <c r="P443" s="44">
        <f t="shared" si="321"/>
        <v>0</v>
      </c>
      <c r="Q443" s="44">
        <f>Q444+Q448+Q457+Q458+Q459+Q460+Q461</f>
        <v>0</v>
      </c>
      <c r="R443" s="76">
        <f>R444+R448+R457+R458+R459+R460+R461</f>
        <v>0</v>
      </c>
      <c r="S443" s="44">
        <f t="shared" si="322"/>
        <v>0</v>
      </c>
      <c r="T443" s="44">
        <f>T444+T448+T457+T458+T459+T460+T461</f>
        <v>0</v>
      </c>
      <c r="U443" s="76">
        <f>U444+U448+U457+U458+U459+U460+U461</f>
        <v>0</v>
      </c>
    </row>
    <row r="444" spans="1:22" s="2" customFormat="1" ht="12" hidden="1">
      <c r="A444" s="2" t="str">
        <f>IF((F444+G444+J444)&gt;0,"a","b")</f>
        <v>b</v>
      </c>
      <c r="B444" s="2" t="str">
        <f t="shared" si="324"/>
        <v>b</v>
      </c>
      <c r="D444" s="15"/>
      <c r="E444" s="18" t="s">
        <v>101</v>
      </c>
      <c r="F444" s="43">
        <f>SUM(F445:F447)</f>
        <v>0</v>
      </c>
      <c r="G444" s="24">
        <f t="shared" si="325"/>
        <v>0</v>
      </c>
      <c r="H444" s="24">
        <f>SUM(H445:H447)</f>
        <v>0</v>
      </c>
      <c r="I444" s="32">
        <f>SUM(I445:I447)</f>
        <v>0</v>
      </c>
      <c r="J444" s="24">
        <f t="shared" si="326"/>
        <v>0</v>
      </c>
      <c r="K444" s="24">
        <f>SUM(K445:K447)</f>
        <v>0</v>
      </c>
      <c r="L444" s="32">
        <f>SUM(L445:L447)</f>
        <v>0</v>
      </c>
      <c r="M444" s="24">
        <f t="shared" si="320"/>
        <v>0</v>
      </c>
      <c r="N444" s="24">
        <f>SUM(N445:N447)</f>
        <v>0</v>
      </c>
      <c r="O444" s="32">
        <f>SUM(O445:O447)</f>
        <v>0</v>
      </c>
      <c r="P444" s="24">
        <f t="shared" si="321"/>
        <v>0</v>
      </c>
      <c r="Q444" s="24">
        <f>SUM(Q445:Q447)</f>
        <v>0</v>
      </c>
      <c r="R444" s="32">
        <f>SUM(R445:R447)</f>
        <v>0</v>
      </c>
      <c r="S444" s="24">
        <f t="shared" si="322"/>
        <v>0</v>
      </c>
      <c r="T444" s="24">
        <f>SUM(T445:T447)</f>
        <v>0</v>
      </c>
      <c r="U444" s="32">
        <f>SUM(U445:U447)</f>
        <v>0</v>
      </c>
    </row>
    <row r="445" spans="1:22" s="3" customFormat="1" ht="12.75" hidden="1">
      <c r="A445" s="2" t="s">
        <v>92</v>
      </c>
      <c r="B445" s="2" t="s">
        <v>92</v>
      </c>
      <c r="D445" s="15"/>
      <c r="E445" s="19" t="s">
        <v>107</v>
      </c>
      <c r="F445" s="59"/>
      <c r="G445" s="23">
        <f t="shared" si="325"/>
        <v>0</v>
      </c>
      <c r="H445" s="23"/>
      <c r="I445" s="31"/>
      <c r="J445" s="23">
        <f t="shared" si="326"/>
        <v>0</v>
      </c>
      <c r="K445" s="23"/>
      <c r="L445" s="31"/>
      <c r="M445" s="23">
        <f t="shared" si="320"/>
        <v>0</v>
      </c>
      <c r="N445" s="23"/>
      <c r="O445" s="31"/>
      <c r="P445" s="23">
        <f t="shared" si="321"/>
        <v>0</v>
      </c>
      <c r="Q445" s="23"/>
      <c r="R445" s="31"/>
      <c r="S445" s="23">
        <f t="shared" si="322"/>
        <v>0</v>
      </c>
      <c r="T445" s="23"/>
      <c r="U445" s="31"/>
    </row>
    <row r="446" spans="1:22" s="3" customFormat="1" ht="12.75" hidden="1">
      <c r="A446" s="2" t="s">
        <v>92</v>
      </c>
      <c r="B446" s="2" t="s">
        <v>92</v>
      </c>
      <c r="D446" s="15"/>
      <c r="E446" s="19" t="s">
        <v>106</v>
      </c>
      <c r="F446" s="59"/>
      <c r="G446" s="23">
        <f t="shared" si="325"/>
        <v>0</v>
      </c>
      <c r="H446" s="23"/>
      <c r="I446" s="31"/>
      <c r="J446" s="23">
        <f t="shared" si="326"/>
        <v>0</v>
      </c>
      <c r="K446" s="23"/>
      <c r="L446" s="31"/>
      <c r="M446" s="23">
        <f t="shared" si="320"/>
        <v>0</v>
      </c>
      <c r="N446" s="23"/>
      <c r="O446" s="31"/>
      <c r="P446" s="23">
        <f t="shared" si="321"/>
        <v>0</v>
      </c>
      <c r="Q446" s="23"/>
      <c r="R446" s="31"/>
      <c r="S446" s="23">
        <f t="shared" si="322"/>
        <v>0</v>
      </c>
      <c r="T446" s="23"/>
      <c r="U446" s="31"/>
    </row>
    <row r="447" spans="1:22" s="3" customFormat="1" ht="12.75" hidden="1">
      <c r="A447" s="2" t="s">
        <v>92</v>
      </c>
      <c r="B447" s="2" t="s">
        <v>92</v>
      </c>
      <c r="D447" s="15"/>
      <c r="E447" s="19" t="s">
        <v>105</v>
      </c>
      <c r="F447" s="59"/>
      <c r="G447" s="23">
        <f t="shared" si="325"/>
        <v>0</v>
      </c>
      <c r="H447" s="23"/>
      <c r="I447" s="31"/>
      <c r="J447" s="23">
        <f t="shared" si="326"/>
        <v>0</v>
      </c>
      <c r="K447" s="23"/>
      <c r="L447" s="31"/>
      <c r="M447" s="23">
        <f t="shared" si="320"/>
        <v>0</v>
      </c>
      <c r="N447" s="23"/>
      <c r="O447" s="31"/>
      <c r="P447" s="23">
        <f t="shared" si="321"/>
        <v>0</v>
      </c>
      <c r="Q447" s="23"/>
      <c r="R447" s="31"/>
      <c r="S447" s="23">
        <f t="shared" si="322"/>
        <v>0</v>
      </c>
      <c r="T447" s="23"/>
      <c r="U447" s="31"/>
    </row>
    <row r="448" spans="1:22" ht="15" customHeight="1">
      <c r="A448" s="57" t="str">
        <f>IF((F448+G448+J448)&gt;0,"a","b")</f>
        <v>a</v>
      </c>
      <c r="B448" s="57" t="s">
        <v>92</v>
      </c>
      <c r="D448" s="58"/>
      <c r="E448" s="49" t="s">
        <v>96</v>
      </c>
      <c r="F448" s="41">
        <f>SUM(F449:F456)</f>
        <v>18.035</v>
      </c>
      <c r="G448" s="41">
        <f t="shared" si="325"/>
        <v>0</v>
      </c>
      <c r="H448" s="41">
        <f>SUM(H449:H456)</f>
        <v>0</v>
      </c>
      <c r="I448" s="77">
        <f>SUM(I449:I456)</f>
        <v>0</v>
      </c>
      <c r="J448" s="41">
        <f t="shared" si="326"/>
        <v>0</v>
      </c>
      <c r="K448" s="77">
        <f>SUM(K449:K456)</f>
        <v>0</v>
      </c>
      <c r="L448" s="77">
        <f>SUM(L449:L456)</f>
        <v>0</v>
      </c>
      <c r="M448" s="41">
        <f t="shared" si="320"/>
        <v>0</v>
      </c>
      <c r="N448" s="41">
        <f>SUM(N449:N456)</f>
        <v>0</v>
      </c>
      <c r="O448" s="77">
        <f>SUM(O449:O456)</f>
        <v>0</v>
      </c>
      <c r="P448" s="41">
        <f t="shared" si="321"/>
        <v>0</v>
      </c>
      <c r="Q448" s="41">
        <f>SUM(Q449:Q456)</f>
        <v>0</v>
      </c>
      <c r="R448" s="77">
        <f>SUM(R449:R456)</f>
        <v>0</v>
      </c>
      <c r="S448" s="41">
        <f t="shared" si="322"/>
        <v>0</v>
      </c>
      <c r="T448" s="41">
        <f>SUM(T449:T456)</f>
        <v>0</v>
      </c>
      <c r="U448" s="77">
        <f>SUM(U449:U456)</f>
        <v>0</v>
      </c>
    </row>
    <row r="449" spans="1:21" s="3" customFormat="1" ht="24" hidden="1">
      <c r="A449" s="6" t="s">
        <v>92</v>
      </c>
      <c r="B449" s="2" t="s">
        <v>92</v>
      </c>
      <c r="D449" s="15"/>
      <c r="E449" s="19" t="s">
        <v>93</v>
      </c>
      <c r="F449" s="59"/>
      <c r="G449" s="23">
        <f t="shared" si="325"/>
        <v>0</v>
      </c>
      <c r="H449" s="23"/>
      <c r="I449" s="31"/>
      <c r="J449" s="23">
        <f t="shared" si="326"/>
        <v>0</v>
      </c>
      <c r="K449" s="23"/>
      <c r="L449" s="31"/>
      <c r="M449" s="23">
        <f t="shared" si="320"/>
        <v>0</v>
      </c>
      <c r="N449" s="23"/>
      <c r="O449" s="31"/>
      <c r="P449" s="23">
        <f t="shared" si="321"/>
        <v>0</v>
      </c>
      <c r="Q449" s="23"/>
      <c r="R449" s="31"/>
      <c r="S449" s="23">
        <f t="shared" si="322"/>
        <v>0</v>
      </c>
      <c r="T449" s="23"/>
      <c r="U449" s="31"/>
    </row>
    <row r="450" spans="1:21" s="3" customFormat="1" ht="12.75" hidden="1">
      <c r="A450" s="6" t="s">
        <v>92</v>
      </c>
      <c r="B450" s="2" t="s">
        <v>92</v>
      </c>
      <c r="D450" s="15"/>
      <c r="E450" s="19" t="s">
        <v>7</v>
      </c>
      <c r="F450" s="59"/>
      <c r="G450" s="23">
        <f t="shared" si="325"/>
        <v>0</v>
      </c>
      <c r="H450" s="23"/>
      <c r="I450" s="31"/>
      <c r="J450" s="23">
        <f t="shared" si="326"/>
        <v>0</v>
      </c>
      <c r="K450" s="23"/>
      <c r="L450" s="31"/>
      <c r="M450" s="23">
        <f t="shared" si="320"/>
        <v>0</v>
      </c>
      <c r="N450" s="23"/>
      <c r="O450" s="31"/>
      <c r="P450" s="23">
        <f t="shared" si="321"/>
        <v>0</v>
      </c>
      <c r="Q450" s="23"/>
      <c r="R450" s="31"/>
      <c r="S450" s="23">
        <f t="shared" si="322"/>
        <v>0</v>
      </c>
      <c r="T450" s="23"/>
      <c r="U450" s="31"/>
    </row>
    <row r="451" spans="1:21" s="3" customFormat="1" ht="12.75" hidden="1">
      <c r="A451" s="6" t="s">
        <v>92</v>
      </c>
      <c r="B451" s="2" t="s">
        <v>92</v>
      </c>
      <c r="D451" s="15"/>
      <c r="E451" s="19" t="s">
        <v>6</v>
      </c>
      <c r="F451" s="59">
        <v>0</v>
      </c>
      <c r="G451" s="23">
        <f t="shared" si="325"/>
        <v>0</v>
      </c>
      <c r="H451" s="23"/>
      <c r="I451" s="31"/>
      <c r="J451" s="23">
        <f t="shared" si="326"/>
        <v>0</v>
      </c>
      <c r="K451" s="23"/>
      <c r="L451" s="31"/>
      <c r="M451" s="23">
        <f t="shared" si="320"/>
        <v>0</v>
      </c>
      <c r="N451" s="23"/>
      <c r="O451" s="31"/>
      <c r="P451" s="23">
        <f t="shared" si="321"/>
        <v>0</v>
      </c>
      <c r="Q451" s="23"/>
      <c r="R451" s="31"/>
      <c r="S451" s="23">
        <f t="shared" si="322"/>
        <v>0</v>
      </c>
      <c r="T451" s="23"/>
      <c r="U451" s="31"/>
    </row>
    <row r="452" spans="1:21" s="3" customFormat="1" ht="12.75" hidden="1">
      <c r="A452" s="6" t="s">
        <v>92</v>
      </c>
      <c r="B452" s="2" t="s">
        <v>92</v>
      </c>
      <c r="D452" s="15"/>
      <c r="E452" s="19" t="s">
        <v>94</v>
      </c>
      <c r="F452" s="59"/>
      <c r="G452" s="23">
        <f t="shared" si="325"/>
        <v>0</v>
      </c>
      <c r="H452" s="23"/>
      <c r="I452" s="31"/>
      <c r="J452" s="23">
        <f t="shared" si="326"/>
        <v>0</v>
      </c>
      <c r="K452" s="23"/>
      <c r="L452" s="31"/>
      <c r="M452" s="23">
        <f t="shared" si="320"/>
        <v>0</v>
      </c>
      <c r="N452" s="23"/>
      <c r="O452" s="31"/>
      <c r="P452" s="23">
        <f t="shared" si="321"/>
        <v>0</v>
      </c>
      <c r="Q452" s="23"/>
      <c r="R452" s="31"/>
      <c r="S452" s="23">
        <f t="shared" si="322"/>
        <v>0</v>
      </c>
      <c r="T452" s="23"/>
      <c r="U452" s="31"/>
    </row>
    <row r="453" spans="1:21" s="3" customFormat="1" ht="12.75" hidden="1">
      <c r="A453" s="6" t="s">
        <v>92</v>
      </c>
      <c r="B453" s="2" t="s">
        <v>92</v>
      </c>
      <c r="D453" s="15"/>
      <c r="E453" s="19" t="s">
        <v>5</v>
      </c>
      <c r="F453" s="59"/>
      <c r="G453" s="23">
        <f t="shared" si="325"/>
        <v>0</v>
      </c>
      <c r="H453" s="23"/>
      <c r="I453" s="31"/>
      <c r="J453" s="23">
        <f t="shared" si="326"/>
        <v>0</v>
      </c>
      <c r="K453" s="23"/>
      <c r="L453" s="31"/>
      <c r="M453" s="23">
        <f t="shared" si="320"/>
        <v>0</v>
      </c>
      <c r="N453" s="23"/>
      <c r="O453" s="31"/>
      <c r="P453" s="23">
        <f t="shared" si="321"/>
        <v>0</v>
      </c>
      <c r="Q453" s="23"/>
      <c r="R453" s="31"/>
      <c r="S453" s="23">
        <f t="shared" si="322"/>
        <v>0</v>
      </c>
      <c r="T453" s="23"/>
      <c r="U453" s="31"/>
    </row>
    <row r="454" spans="1:21" s="3" customFormat="1" ht="24" hidden="1">
      <c r="A454" s="6" t="s">
        <v>92</v>
      </c>
      <c r="B454" s="2" t="s">
        <v>92</v>
      </c>
      <c r="D454" s="15"/>
      <c r="E454" s="19" t="s">
        <v>108</v>
      </c>
      <c r="F454" s="59"/>
      <c r="G454" s="23">
        <f t="shared" si="325"/>
        <v>0</v>
      </c>
      <c r="H454" s="23"/>
      <c r="I454" s="31"/>
      <c r="J454" s="23">
        <f t="shared" si="326"/>
        <v>0</v>
      </c>
      <c r="K454" s="23"/>
      <c r="L454" s="31"/>
      <c r="M454" s="23">
        <f t="shared" si="320"/>
        <v>0</v>
      </c>
      <c r="N454" s="23"/>
      <c r="O454" s="31"/>
      <c r="P454" s="23">
        <f t="shared" si="321"/>
        <v>0</v>
      </c>
      <c r="Q454" s="23"/>
      <c r="R454" s="31"/>
      <c r="S454" s="23">
        <f t="shared" si="322"/>
        <v>0</v>
      </c>
      <c r="T454" s="23"/>
      <c r="U454" s="31"/>
    </row>
    <row r="455" spans="1:21" s="3" customFormat="1" ht="24" hidden="1">
      <c r="A455" s="6" t="s">
        <v>92</v>
      </c>
      <c r="B455" s="2" t="s">
        <v>92</v>
      </c>
      <c r="D455" s="15"/>
      <c r="E455" s="19" t="s">
        <v>111</v>
      </c>
      <c r="F455" s="59"/>
      <c r="G455" s="23">
        <f t="shared" si="325"/>
        <v>0</v>
      </c>
      <c r="H455" s="23"/>
      <c r="I455" s="31"/>
      <c r="J455" s="23">
        <f t="shared" si="326"/>
        <v>0</v>
      </c>
      <c r="K455" s="23"/>
      <c r="L455" s="31"/>
      <c r="M455" s="23">
        <f t="shared" si="320"/>
        <v>0</v>
      </c>
      <c r="N455" s="23"/>
      <c r="O455" s="31"/>
      <c r="P455" s="23">
        <f t="shared" si="321"/>
        <v>0</v>
      </c>
      <c r="Q455" s="23"/>
      <c r="R455" s="31"/>
      <c r="S455" s="23">
        <f t="shared" si="322"/>
        <v>0</v>
      </c>
      <c r="T455" s="23"/>
      <c r="U455" s="31"/>
    </row>
    <row r="456" spans="1:21" s="3" customFormat="1" ht="24" hidden="1">
      <c r="A456" s="6" t="s">
        <v>92</v>
      </c>
      <c r="B456" s="2" t="s">
        <v>92</v>
      </c>
      <c r="D456" s="15"/>
      <c r="E456" s="19" t="s">
        <v>95</v>
      </c>
      <c r="F456" s="101">
        <v>18.035</v>
      </c>
      <c r="G456" s="23">
        <f t="shared" si="325"/>
        <v>0</v>
      </c>
      <c r="H456" s="23">
        <v>0</v>
      </c>
      <c r="I456" s="31"/>
      <c r="J456" s="23">
        <f t="shared" si="326"/>
        <v>0</v>
      </c>
      <c r="K456" s="23"/>
      <c r="L456" s="31"/>
      <c r="M456" s="23">
        <f t="shared" si="320"/>
        <v>0</v>
      </c>
      <c r="N456" s="23"/>
      <c r="O456" s="31"/>
      <c r="P456" s="23">
        <f t="shared" si="321"/>
        <v>0</v>
      </c>
      <c r="Q456" s="23">
        <v>0</v>
      </c>
      <c r="R456" s="31"/>
      <c r="S456" s="23">
        <f t="shared" si="322"/>
        <v>0</v>
      </c>
      <c r="T456" s="23">
        <v>0</v>
      </c>
      <c r="U456" s="31"/>
    </row>
    <row r="457" spans="1:21" s="2" customFormat="1" ht="12" hidden="1">
      <c r="A457" s="2" t="str">
        <f t="shared" ref="A457:A468" si="327">IF((F457+G457+J457)&gt;0,"a","b")</f>
        <v>b</v>
      </c>
      <c r="B457" s="2" t="s">
        <v>92</v>
      </c>
      <c r="D457" s="15"/>
      <c r="E457" s="18" t="s">
        <v>109</v>
      </c>
      <c r="F457" s="43"/>
      <c r="G457" s="24">
        <f t="shared" si="325"/>
        <v>0</v>
      </c>
      <c r="H457" s="24"/>
      <c r="I457" s="32"/>
      <c r="J457" s="24">
        <f t="shared" si="326"/>
        <v>0</v>
      </c>
      <c r="K457" s="24"/>
      <c r="L457" s="32"/>
      <c r="M457" s="24">
        <f t="shared" si="320"/>
        <v>0</v>
      </c>
      <c r="N457" s="24"/>
      <c r="O457" s="32"/>
      <c r="P457" s="24">
        <f t="shared" si="321"/>
        <v>0</v>
      </c>
      <c r="Q457" s="24"/>
      <c r="R457" s="32"/>
      <c r="S457" s="24">
        <f t="shared" si="322"/>
        <v>0</v>
      </c>
      <c r="T457" s="24"/>
      <c r="U457" s="32"/>
    </row>
    <row r="458" spans="1:21" s="2" customFormat="1" ht="12" hidden="1">
      <c r="A458" s="2" t="str">
        <f t="shared" si="327"/>
        <v>b</v>
      </c>
      <c r="B458" s="2" t="s">
        <v>92</v>
      </c>
      <c r="D458" s="15"/>
      <c r="E458" s="18" t="s">
        <v>97</v>
      </c>
      <c r="F458" s="43"/>
      <c r="G458" s="24">
        <f t="shared" si="325"/>
        <v>0</v>
      </c>
      <c r="H458" s="24"/>
      <c r="I458" s="32"/>
      <c r="J458" s="24">
        <f t="shared" si="326"/>
        <v>0</v>
      </c>
      <c r="K458" s="24"/>
      <c r="L458" s="32"/>
      <c r="M458" s="24">
        <f t="shared" si="320"/>
        <v>0</v>
      </c>
      <c r="N458" s="24"/>
      <c r="O458" s="32"/>
      <c r="P458" s="24">
        <f t="shared" si="321"/>
        <v>0</v>
      </c>
      <c r="Q458" s="24"/>
      <c r="R458" s="32"/>
      <c r="S458" s="24">
        <f t="shared" si="322"/>
        <v>0</v>
      </c>
      <c r="T458" s="24"/>
      <c r="U458" s="32"/>
    </row>
    <row r="459" spans="1:21" s="3" customFormat="1" ht="12.75" hidden="1">
      <c r="A459" s="3" t="str">
        <f t="shared" si="327"/>
        <v>b</v>
      </c>
      <c r="B459" s="2" t="s">
        <v>92</v>
      </c>
      <c r="D459" s="15"/>
      <c r="E459" s="18" t="s">
        <v>98</v>
      </c>
      <c r="F459" s="43"/>
      <c r="G459" s="24">
        <f t="shared" si="325"/>
        <v>0</v>
      </c>
      <c r="H459" s="24"/>
      <c r="I459" s="32"/>
      <c r="J459" s="24">
        <f t="shared" si="326"/>
        <v>0</v>
      </c>
      <c r="K459" s="24"/>
      <c r="L459" s="32"/>
      <c r="M459" s="24">
        <f t="shared" si="320"/>
        <v>0</v>
      </c>
      <c r="N459" s="24"/>
      <c r="O459" s="32"/>
      <c r="P459" s="24">
        <f t="shared" si="321"/>
        <v>0</v>
      </c>
      <c r="Q459" s="24"/>
      <c r="R459" s="32"/>
      <c r="S459" s="24">
        <f t="shared" si="322"/>
        <v>0</v>
      </c>
      <c r="T459" s="24"/>
      <c r="U459" s="32"/>
    </row>
    <row r="460" spans="1:21" s="2" customFormat="1" ht="12" hidden="1">
      <c r="A460" s="2" t="str">
        <f t="shared" si="327"/>
        <v>b</v>
      </c>
      <c r="B460" s="2" t="s">
        <v>92</v>
      </c>
      <c r="D460" s="15"/>
      <c r="E460" s="18" t="s">
        <v>99</v>
      </c>
      <c r="F460" s="43"/>
      <c r="G460" s="24">
        <f t="shared" si="325"/>
        <v>0</v>
      </c>
      <c r="H460" s="24"/>
      <c r="I460" s="32"/>
      <c r="J460" s="24">
        <f t="shared" si="326"/>
        <v>0</v>
      </c>
      <c r="K460" s="24"/>
      <c r="L460" s="32"/>
      <c r="M460" s="24">
        <f t="shared" si="320"/>
        <v>0</v>
      </c>
      <c r="N460" s="24"/>
      <c r="O460" s="32"/>
      <c r="P460" s="24">
        <f t="shared" si="321"/>
        <v>0</v>
      </c>
      <c r="Q460" s="24"/>
      <c r="R460" s="32"/>
      <c r="S460" s="24">
        <f t="shared" si="322"/>
        <v>0</v>
      </c>
      <c r="T460" s="24"/>
      <c r="U460" s="32"/>
    </row>
    <row r="461" spans="1:21" ht="12" hidden="1">
      <c r="A461" s="57" t="str">
        <f t="shared" si="327"/>
        <v>b</v>
      </c>
      <c r="B461" s="57" t="s">
        <v>92</v>
      </c>
      <c r="D461" s="58"/>
      <c r="E461" s="51" t="s">
        <v>100</v>
      </c>
      <c r="F461" s="43">
        <v>0</v>
      </c>
      <c r="G461" s="43">
        <f t="shared" si="325"/>
        <v>0</v>
      </c>
      <c r="H461" s="43"/>
      <c r="I461" s="50"/>
      <c r="J461" s="43">
        <f t="shared" si="326"/>
        <v>0</v>
      </c>
      <c r="K461" s="43"/>
      <c r="L461" s="50"/>
      <c r="M461" s="43">
        <f t="shared" si="320"/>
        <v>0</v>
      </c>
      <c r="N461" s="43"/>
      <c r="O461" s="50"/>
      <c r="P461" s="43">
        <f t="shared" si="321"/>
        <v>0</v>
      </c>
      <c r="Q461" s="43"/>
      <c r="R461" s="50"/>
      <c r="S461" s="43">
        <f t="shared" si="322"/>
        <v>0</v>
      </c>
      <c r="T461" s="43"/>
      <c r="U461" s="50"/>
    </row>
    <row r="462" spans="1:21" ht="15" customHeight="1" thickBot="1">
      <c r="A462" s="57" t="str">
        <f t="shared" si="327"/>
        <v>a</v>
      </c>
      <c r="B462" s="57" t="str">
        <f t="shared" ref="B462:B468" si="328">IF((F462+G462+J462)&gt;0,"a","b")</f>
        <v>a</v>
      </c>
      <c r="D462" s="58"/>
      <c r="E462" s="47" t="s">
        <v>1</v>
      </c>
      <c r="F462" s="102">
        <v>365.06599999999997</v>
      </c>
      <c r="G462" s="44">
        <f t="shared" si="325"/>
        <v>14.200000000000001</v>
      </c>
      <c r="H462" s="44">
        <v>10.3</v>
      </c>
      <c r="I462" s="76">
        <v>3.9</v>
      </c>
      <c r="J462" s="44">
        <f t="shared" si="326"/>
        <v>20</v>
      </c>
      <c r="K462" s="44">
        <v>20</v>
      </c>
      <c r="L462" s="76">
        <v>0</v>
      </c>
      <c r="M462" s="44">
        <f t="shared" si="320"/>
        <v>50</v>
      </c>
      <c r="N462" s="44">
        <v>50</v>
      </c>
      <c r="O462" s="76">
        <v>0</v>
      </c>
      <c r="P462" s="44">
        <f t="shared" si="321"/>
        <v>50</v>
      </c>
      <c r="Q462" s="44">
        <v>50</v>
      </c>
      <c r="R462" s="76">
        <v>0</v>
      </c>
      <c r="S462" s="44">
        <f t="shared" si="322"/>
        <v>50</v>
      </c>
      <c r="T462" s="44">
        <v>50</v>
      </c>
      <c r="U462" s="76">
        <v>0</v>
      </c>
    </row>
    <row r="463" spans="1:21" s="2" customFormat="1" ht="12.75" hidden="1" thickBot="1">
      <c r="A463" s="2" t="str">
        <f t="shared" si="327"/>
        <v>b</v>
      </c>
      <c r="B463" s="2" t="str">
        <f t="shared" si="328"/>
        <v>b</v>
      </c>
      <c r="D463" s="15"/>
      <c r="E463" s="17" t="s">
        <v>110</v>
      </c>
      <c r="F463" s="42"/>
      <c r="G463" s="25">
        <f t="shared" si="325"/>
        <v>0</v>
      </c>
      <c r="H463" s="25"/>
      <c r="I463" s="33"/>
      <c r="J463" s="25">
        <f t="shared" si="326"/>
        <v>0</v>
      </c>
      <c r="K463" s="25"/>
      <c r="L463" s="33"/>
      <c r="M463" s="25">
        <f t="shared" si="320"/>
        <v>0</v>
      </c>
      <c r="N463" s="25"/>
      <c r="O463" s="33"/>
      <c r="P463" s="25">
        <f t="shared" si="321"/>
        <v>0</v>
      </c>
      <c r="Q463" s="25"/>
      <c r="R463" s="33"/>
      <c r="S463" s="25">
        <f t="shared" si="322"/>
        <v>0</v>
      </c>
      <c r="T463" s="25"/>
      <c r="U463" s="33"/>
    </row>
    <row r="464" spans="1:21" s="2" customFormat="1" ht="12.75" hidden="1" thickBot="1">
      <c r="A464" s="2" t="str">
        <f t="shared" si="327"/>
        <v>b</v>
      </c>
      <c r="B464" s="2" t="str">
        <f t="shared" si="328"/>
        <v>b</v>
      </c>
      <c r="D464" s="15"/>
      <c r="E464" s="17" t="s">
        <v>18</v>
      </c>
      <c r="F464" s="42"/>
      <c r="G464" s="25">
        <f t="shared" si="325"/>
        <v>0</v>
      </c>
      <c r="H464" s="25"/>
      <c r="I464" s="33"/>
      <c r="J464" s="25">
        <f t="shared" si="326"/>
        <v>0</v>
      </c>
      <c r="K464" s="25"/>
      <c r="L464" s="33"/>
      <c r="M464" s="25">
        <f t="shared" si="320"/>
        <v>0</v>
      </c>
      <c r="N464" s="25"/>
      <c r="O464" s="33"/>
      <c r="P464" s="25">
        <f t="shared" si="321"/>
        <v>0</v>
      </c>
      <c r="Q464" s="25"/>
      <c r="R464" s="33"/>
      <c r="S464" s="25">
        <f t="shared" si="322"/>
        <v>0</v>
      </c>
      <c r="T464" s="25"/>
      <c r="U464" s="33"/>
    </row>
    <row r="465" spans="1:22" ht="15" customHeight="1" thickBot="1">
      <c r="A465" s="57" t="str">
        <f t="shared" si="327"/>
        <v>a</v>
      </c>
      <c r="B465" s="57" t="str">
        <f t="shared" si="328"/>
        <v>a</v>
      </c>
      <c r="C465" s="57" t="s">
        <v>16</v>
      </c>
      <c r="D465" s="67" t="s">
        <v>62</v>
      </c>
      <c r="E465" s="68" t="s">
        <v>39</v>
      </c>
      <c r="F465" s="69">
        <f t="shared" ref="F465:I488" si="329">F489+F561</f>
        <v>757.452</v>
      </c>
      <c r="G465" s="69">
        <f t="shared" si="329"/>
        <v>669.05</v>
      </c>
      <c r="H465" s="69">
        <f t="shared" si="329"/>
        <v>669.05</v>
      </c>
      <c r="I465" s="70">
        <f t="shared" si="329"/>
        <v>0</v>
      </c>
      <c r="J465" s="69">
        <f t="shared" ref="J465:L488" si="330">J489+J561</f>
        <v>739</v>
      </c>
      <c r="K465" s="69">
        <f t="shared" si="330"/>
        <v>739</v>
      </c>
      <c r="L465" s="70">
        <f t="shared" si="330"/>
        <v>0</v>
      </c>
      <c r="M465" s="69">
        <f t="shared" ref="M465:U465" si="331">M489+M561</f>
        <v>765</v>
      </c>
      <c r="N465" s="69">
        <f t="shared" si="331"/>
        <v>765</v>
      </c>
      <c r="O465" s="70">
        <f t="shared" si="331"/>
        <v>0</v>
      </c>
      <c r="P465" s="69">
        <f t="shared" si="331"/>
        <v>765</v>
      </c>
      <c r="Q465" s="69">
        <f t="shared" si="331"/>
        <v>765</v>
      </c>
      <c r="R465" s="70">
        <f t="shared" si="331"/>
        <v>0</v>
      </c>
      <c r="S465" s="69">
        <f t="shared" si="331"/>
        <v>790</v>
      </c>
      <c r="T465" s="69">
        <f t="shared" si="331"/>
        <v>790</v>
      </c>
      <c r="U465" s="70">
        <f t="shared" si="331"/>
        <v>0</v>
      </c>
      <c r="V465" s="57">
        <f>V489</f>
        <v>40600</v>
      </c>
    </row>
    <row r="466" spans="1:22" s="2" customFormat="1" ht="12" hidden="1">
      <c r="A466" s="2" t="str">
        <f t="shared" si="327"/>
        <v>b</v>
      </c>
      <c r="B466" s="2" t="str">
        <f t="shared" si="328"/>
        <v>b</v>
      </c>
      <c r="D466" s="15"/>
      <c r="E466" s="16" t="s">
        <v>4</v>
      </c>
      <c r="F466" s="105">
        <f t="shared" si="329"/>
        <v>0</v>
      </c>
      <c r="G466" s="26">
        <f t="shared" si="329"/>
        <v>0</v>
      </c>
      <c r="H466" s="26">
        <f t="shared" si="329"/>
        <v>0</v>
      </c>
      <c r="I466" s="34">
        <f t="shared" si="329"/>
        <v>0</v>
      </c>
      <c r="J466" s="26">
        <f t="shared" si="330"/>
        <v>0</v>
      </c>
      <c r="K466" s="26">
        <f t="shared" si="330"/>
        <v>0</v>
      </c>
      <c r="L466" s="34">
        <f t="shared" si="330"/>
        <v>0</v>
      </c>
      <c r="M466" s="26">
        <f t="shared" ref="M466:U466" si="332">M490+M562</f>
        <v>0</v>
      </c>
      <c r="N466" s="26">
        <f t="shared" si="332"/>
        <v>0</v>
      </c>
      <c r="O466" s="34">
        <f t="shared" si="332"/>
        <v>0</v>
      </c>
      <c r="P466" s="26">
        <f t="shared" si="332"/>
        <v>0</v>
      </c>
      <c r="Q466" s="26">
        <f t="shared" si="332"/>
        <v>0</v>
      </c>
      <c r="R466" s="34">
        <f t="shared" si="332"/>
        <v>0</v>
      </c>
      <c r="S466" s="26">
        <f t="shared" si="332"/>
        <v>0</v>
      </c>
      <c r="T466" s="26">
        <f t="shared" si="332"/>
        <v>0</v>
      </c>
      <c r="U466" s="34">
        <f t="shared" si="332"/>
        <v>0</v>
      </c>
    </row>
    <row r="467" spans="1:22" ht="15" customHeight="1">
      <c r="A467" s="57" t="str">
        <f t="shared" si="327"/>
        <v>a</v>
      </c>
      <c r="B467" s="57" t="str">
        <f t="shared" si="328"/>
        <v>a</v>
      </c>
      <c r="D467" s="58"/>
      <c r="E467" s="47" t="s">
        <v>0</v>
      </c>
      <c r="F467" s="44">
        <f t="shared" si="329"/>
        <v>674.85199999999998</v>
      </c>
      <c r="G467" s="44">
        <f t="shared" si="329"/>
        <v>665.05</v>
      </c>
      <c r="H467" s="44">
        <f t="shared" si="329"/>
        <v>665.05</v>
      </c>
      <c r="I467" s="76">
        <f t="shared" si="329"/>
        <v>0</v>
      </c>
      <c r="J467" s="44">
        <f t="shared" si="330"/>
        <v>735</v>
      </c>
      <c r="K467" s="44">
        <f t="shared" si="330"/>
        <v>735</v>
      </c>
      <c r="L467" s="76">
        <f t="shared" si="330"/>
        <v>0</v>
      </c>
      <c r="M467" s="44">
        <f t="shared" ref="M467:U467" si="333">M491+M563</f>
        <v>765</v>
      </c>
      <c r="N467" s="44">
        <f t="shared" si="333"/>
        <v>765</v>
      </c>
      <c r="O467" s="76">
        <f t="shared" si="333"/>
        <v>0</v>
      </c>
      <c r="P467" s="44">
        <f t="shared" si="333"/>
        <v>765</v>
      </c>
      <c r="Q467" s="44">
        <f t="shared" si="333"/>
        <v>765</v>
      </c>
      <c r="R467" s="76">
        <f t="shared" si="333"/>
        <v>0</v>
      </c>
      <c r="S467" s="44">
        <f t="shared" si="333"/>
        <v>790</v>
      </c>
      <c r="T467" s="44">
        <f t="shared" si="333"/>
        <v>790</v>
      </c>
      <c r="U467" s="76">
        <f t="shared" si="333"/>
        <v>0</v>
      </c>
    </row>
    <row r="468" spans="1:22" s="2" customFormat="1" ht="12" hidden="1">
      <c r="A468" s="2" t="str">
        <f t="shared" si="327"/>
        <v>b</v>
      </c>
      <c r="B468" s="2" t="str">
        <f t="shared" si="328"/>
        <v>b</v>
      </c>
      <c r="D468" s="15"/>
      <c r="E468" s="18" t="s">
        <v>101</v>
      </c>
      <c r="F468" s="43">
        <f t="shared" si="329"/>
        <v>0</v>
      </c>
      <c r="G468" s="24">
        <f t="shared" si="329"/>
        <v>0</v>
      </c>
      <c r="H468" s="24">
        <f t="shared" si="329"/>
        <v>0</v>
      </c>
      <c r="I468" s="32">
        <f t="shared" si="329"/>
        <v>0</v>
      </c>
      <c r="J468" s="24">
        <f t="shared" si="330"/>
        <v>0</v>
      </c>
      <c r="K468" s="24">
        <f t="shared" si="330"/>
        <v>0</v>
      </c>
      <c r="L468" s="32">
        <f t="shared" si="330"/>
        <v>0</v>
      </c>
      <c r="M468" s="24">
        <f t="shared" ref="M468:U468" si="334">M492+M564</f>
        <v>0</v>
      </c>
      <c r="N468" s="24">
        <f t="shared" si="334"/>
        <v>0</v>
      </c>
      <c r="O468" s="32">
        <f t="shared" si="334"/>
        <v>0</v>
      </c>
      <c r="P468" s="24">
        <f t="shared" si="334"/>
        <v>0</v>
      </c>
      <c r="Q468" s="24">
        <f t="shared" si="334"/>
        <v>0</v>
      </c>
      <c r="R468" s="32">
        <f t="shared" si="334"/>
        <v>0</v>
      </c>
      <c r="S468" s="24">
        <f t="shared" si="334"/>
        <v>0</v>
      </c>
      <c r="T468" s="24">
        <f t="shared" si="334"/>
        <v>0</v>
      </c>
      <c r="U468" s="32">
        <f t="shared" si="334"/>
        <v>0</v>
      </c>
    </row>
    <row r="469" spans="1:22" s="3" customFormat="1" ht="12.75" hidden="1">
      <c r="A469" s="2" t="s">
        <v>92</v>
      </c>
      <c r="B469" s="2" t="s">
        <v>92</v>
      </c>
      <c r="D469" s="15"/>
      <c r="E469" s="19" t="s">
        <v>107</v>
      </c>
      <c r="F469" s="59">
        <f t="shared" si="329"/>
        <v>0</v>
      </c>
      <c r="G469" s="23">
        <f t="shared" si="329"/>
        <v>0</v>
      </c>
      <c r="H469" s="23">
        <f t="shared" si="329"/>
        <v>0</v>
      </c>
      <c r="I469" s="31">
        <f t="shared" si="329"/>
        <v>0</v>
      </c>
      <c r="J469" s="23">
        <f t="shared" si="330"/>
        <v>0</v>
      </c>
      <c r="K469" s="23">
        <f t="shared" si="330"/>
        <v>0</v>
      </c>
      <c r="L469" s="31">
        <f t="shared" si="330"/>
        <v>0</v>
      </c>
      <c r="M469" s="23">
        <f t="shared" ref="M469:U469" si="335">M493+M565</f>
        <v>0</v>
      </c>
      <c r="N469" s="23">
        <f t="shared" si="335"/>
        <v>0</v>
      </c>
      <c r="O469" s="31">
        <f t="shared" si="335"/>
        <v>0</v>
      </c>
      <c r="P469" s="23">
        <f t="shared" si="335"/>
        <v>0</v>
      </c>
      <c r="Q469" s="23">
        <f t="shared" si="335"/>
        <v>0</v>
      </c>
      <c r="R469" s="31">
        <f t="shared" si="335"/>
        <v>0</v>
      </c>
      <c r="S469" s="23">
        <f t="shared" si="335"/>
        <v>0</v>
      </c>
      <c r="T469" s="23">
        <f t="shared" si="335"/>
        <v>0</v>
      </c>
      <c r="U469" s="31">
        <f t="shared" si="335"/>
        <v>0</v>
      </c>
    </row>
    <row r="470" spans="1:22" s="3" customFormat="1" ht="12.75" hidden="1">
      <c r="A470" s="2" t="s">
        <v>92</v>
      </c>
      <c r="B470" s="2" t="s">
        <v>92</v>
      </c>
      <c r="D470" s="15"/>
      <c r="E470" s="19" t="s">
        <v>106</v>
      </c>
      <c r="F470" s="59">
        <f t="shared" si="329"/>
        <v>0</v>
      </c>
      <c r="G470" s="23">
        <f t="shared" si="329"/>
        <v>0</v>
      </c>
      <c r="H470" s="23">
        <f t="shared" si="329"/>
        <v>0</v>
      </c>
      <c r="I470" s="31">
        <f t="shared" si="329"/>
        <v>0</v>
      </c>
      <c r="J470" s="23">
        <f t="shared" si="330"/>
        <v>0</v>
      </c>
      <c r="K470" s="23">
        <f t="shared" si="330"/>
        <v>0</v>
      </c>
      <c r="L470" s="31">
        <f t="shared" si="330"/>
        <v>0</v>
      </c>
      <c r="M470" s="23">
        <f t="shared" ref="M470:U470" si="336">M494+M566</f>
        <v>0</v>
      </c>
      <c r="N470" s="23">
        <f t="shared" si="336"/>
        <v>0</v>
      </c>
      <c r="O470" s="31">
        <f t="shared" si="336"/>
        <v>0</v>
      </c>
      <c r="P470" s="23">
        <f t="shared" si="336"/>
        <v>0</v>
      </c>
      <c r="Q470" s="23">
        <f t="shared" si="336"/>
        <v>0</v>
      </c>
      <c r="R470" s="31">
        <f t="shared" si="336"/>
        <v>0</v>
      </c>
      <c r="S470" s="23">
        <f t="shared" si="336"/>
        <v>0</v>
      </c>
      <c r="T470" s="23">
        <f t="shared" si="336"/>
        <v>0</v>
      </c>
      <c r="U470" s="31">
        <f t="shared" si="336"/>
        <v>0</v>
      </c>
    </row>
    <row r="471" spans="1:22" s="3" customFormat="1" ht="12.75" hidden="1">
      <c r="A471" s="2" t="s">
        <v>92</v>
      </c>
      <c r="B471" s="2" t="s">
        <v>92</v>
      </c>
      <c r="D471" s="15"/>
      <c r="E471" s="19" t="s">
        <v>105</v>
      </c>
      <c r="F471" s="59">
        <f t="shared" si="329"/>
        <v>0</v>
      </c>
      <c r="G471" s="23">
        <f t="shared" si="329"/>
        <v>0</v>
      </c>
      <c r="H471" s="23">
        <f t="shared" si="329"/>
        <v>0</v>
      </c>
      <c r="I471" s="31">
        <f t="shared" si="329"/>
        <v>0</v>
      </c>
      <c r="J471" s="23">
        <f t="shared" si="330"/>
        <v>0</v>
      </c>
      <c r="K471" s="23">
        <f t="shared" si="330"/>
        <v>0</v>
      </c>
      <c r="L471" s="31">
        <f t="shared" si="330"/>
        <v>0</v>
      </c>
      <c r="M471" s="23">
        <f t="shared" ref="M471:U471" si="337">M495+M567</f>
        <v>0</v>
      </c>
      <c r="N471" s="23">
        <f t="shared" si="337"/>
        <v>0</v>
      </c>
      <c r="O471" s="31">
        <f t="shared" si="337"/>
        <v>0</v>
      </c>
      <c r="P471" s="23">
        <f t="shared" si="337"/>
        <v>0</v>
      </c>
      <c r="Q471" s="23">
        <f t="shared" si="337"/>
        <v>0</v>
      </c>
      <c r="R471" s="31">
        <f t="shared" si="337"/>
        <v>0</v>
      </c>
      <c r="S471" s="23">
        <f t="shared" si="337"/>
        <v>0</v>
      </c>
      <c r="T471" s="23">
        <f t="shared" si="337"/>
        <v>0</v>
      </c>
      <c r="U471" s="31">
        <f t="shared" si="337"/>
        <v>0</v>
      </c>
    </row>
    <row r="472" spans="1:22" ht="15" customHeight="1">
      <c r="A472" s="57" t="str">
        <f>IF((F472+G472+J472)&gt;0,"a","b")</f>
        <v>a</v>
      </c>
      <c r="B472" s="57" t="s">
        <v>92</v>
      </c>
      <c r="D472" s="58"/>
      <c r="E472" s="49" t="s">
        <v>96</v>
      </c>
      <c r="F472" s="41">
        <f t="shared" si="329"/>
        <v>383.541</v>
      </c>
      <c r="G472" s="41">
        <f t="shared" si="329"/>
        <v>356.1</v>
      </c>
      <c r="H472" s="41">
        <f t="shared" si="329"/>
        <v>356.1</v>
      </c>
      <c r="I472" s="77">
        <f t="shared" si="329"/>
        <v>0</v>
      </c>
      <c r="J472" s="41">
        <f t="shared" si="330"/>
        <v>420</v>
      </c>
      <c r="K472" s="41">
        <f t="shared" si="330"/>
        <v>420</v>
      </c>
      <c r="L472" s="77">
        <f t="shared" si="330"/>
        <v>0</v>
      </c>
      <c r="M472" s="41">
        <f t="shared" ref="M472:U472" si="338">M496+M568</f>
        <v>450</v>
      </c>
      <c r="N472" s="41">
        <f t="shared" si="338"/>
        <v>450</v>
      </c>
      <c r="O472" s="77">
        <f t="shared" si="338"/>
        <v>0</v>
      </c>
      <c r="P472" s="41">
        <f t="shared" si="338"/>
        <v>450</v>
      </c>
      <c r="Q472" s="41">
        <f t="shared" si="338"/>
        <v>450</v>
      </c>
      <c r="R472" s="77">
        <f t="shared" si="338"/>
        <v>0</v>
      </c>
      <c r="S472" s="41">
        <f t="shared" si="338"/>
        <v>470</v>
      </c>
      <c r="T472" s="41">
        <f t="shared" si="338"/>
        <v>470</v>
      </c>
      <c r="U472" s="77">
        <f t="shared" si="338"/>
        <v>0</v>
      </c>
    </row>
    <row r="473" spans="1:22" s="3" customFormat="1" ht="24" hidden="1">
      <c r="A473" s="6" t="s">
        <v>92</v>
      </c>
      <c r="B473" s="2" t="s">
        <v>92</v>
      </c>
      <c r="D473" s="15"/>
      <c r="E473" s="19" t="s">
        <v>93</v>
      </c>
      <c r="F473" s="59">
        <f t="shared" si="329"/>
        <v>0</v>
      </c>
      <c r="G473" s="23">
        <f t="shared" si="329"/>
        <v>0</v>
      </c>
      <c r="H473" s="23">
        <f t="shared" si="329"/>
        <v>0</v>
      </c>
      <c r="I473" s="31">
        <f t="shared" si="329"/>
        <v>0</v>
      </c>
      <c r="J473" s="23">
        <f t="shared" si="330"/>
        <v>0</v>
      </c>
      <c r="K473" s="23">
        <f t="shared" si="330"/>
        <v>0</v>
      </c>
      <c r="L473" s="31">
        <f t="shared" si="330"/>
        <v>0</v>
      </c>
      <c r="M473" s="23">
        <f t="shared" ref="M473:U473" si="339">M497+M569</f>
        <v>0</v>
      </c>
      <c r="N473" s="23">
        <f t="shared" si="339"/>
        <v>0</v>
      </c>
      <c r="O473" s="31">
        <f t="shared" si="339"/>
        <v>0</v>
      </c>
      <c r="P473" s="23">
        <f t="shared" si="339"/>
        <v>0</v>
      </c>
      <c r="Q473" s="23">
        <f t="shared" si="339"/>
        <v>0</v>
      </c>
      <c r="R473" s="31">
        <f t="shared" si="339"/>
        <v>0</v>
      </c>
      <c r="S473" s="23">
        <f t="shared" si="339"/>
        <v>0</v>
      </c>
      <c r="T473" s="23">
        <f t="shared" si="339"/>
        <v>0</v>
      </c>
      <c r="U473" s="31">
        <f t="shared" si="339"/>
        <v>0</v>
      </c>
    </row>
    <row r="474" spans="1:22" s="3" customFormat="1" ht="12.75" hidden="1">
      <c r="A474" s="6" t="s">
        <v>92</v>
      </c>
      <c r="B474" s="2" t="s">
        <v>92</v>
      </c>
      <c r="D474" s="15"/>
      <c r="E474" s="19" t="s">
        <v>7</v>
      </c>
      <c r="F474" s="59">
        <f t="shared" si="329"/>
        <v>0</v>
      </c>
      <c r="G474" s="23">
        <f t="shared" si="329"/>
        <v>0</v>
      </c>
      <c r="H474" s="23">
        <f t="shared" si="329"/>
        <v>0</v>
      </c>
      <c r="I474" s="31">
        <f t="shared" si="329"/>
        <v>0</v>
      </c>
      <c r="J474" s="23">
        <f t="shared" si="330"/>
        <v>0</v>
      </c>
      <c r="K474" s="23">
        <f t="shared" si="330"/>
        <v>0</v>
      </c>
      <c r="L474" s="31">
        <f t="shared" si="330"/>
        <v>0</v>
      </c>
      <c r="M474" s="23">
        <f t="shared" ref="M474:U474" si="340">M498+M570</f>
        <v>0</v>
      </c>
      <c r="N474" s="23">
        <f t="shared" si="340"/>
        <v>0</v>
      </c>
      <c r="O474" s="31">
        <f t="shared" si="340"/>
        <v>0</v>
      </c>
      <c r="P474" s="23">
        <f t="shared" si="340"/>
        <v>0</v>
      </c>
      <c r="Q474" s="23">
        <f t="shared" si="340"/>
        <v>0</v>
      </c>
      <c r="R474" s="31">
        <f t="shared" si="340"/>
        <v>0</v>
      </c>
      <c r="S474" s="23">
        <f t="shared" si="340"/>
        <v>0</v>
      </c>
      <c r="T474" s="23">
        <f t="shared" si="340"/>
        <v>0</v>
      </c>
      <c r="U474" s="31">
        <f t="shared" si="340"/>
        <v>0</v>
      </c>
    </row>
    <row r="475" spans="1:22" s="3" customFormat="1" ht="12.75" hidden="1">
      <c r="A475" s="6" t="s">
        <v>92</v>
      </c>
      <c r="B475" s="2" t="s">
        <v>92</v>
      </c>
      <c r="D475" s="15"/>
      <c r="E475" s="19" t="s">
        <v>6</v>
      </c>
      <c r="F475" s="59">
        <f t="shared" si="329"/>
        <v>0</v>
      </c>
      <c r="G475" s="23">
        <f t="shared" si="329"/>
        <v>0</v>
      </c>
      <c r="H475" s="23">
        <f t="shared" si="329"/>
        <v>0</v>
      </c>
      <c r="I475" s="31">
        <f t="shared" si="329"/>
        <v>0</v>
      </c>
      <c r="J475" s="23">
        <f t="shared" si="330"/>
        <v>0</v>
      </c>
      <c r="K475" s="23">
        <f t="shared" si="330"/>
        <v>0</v>
      </c>
      <c r="L475" s="31">
        <f t="shared" si="330"/>
        <v>0</v>
      </c>
      <c r="M475" s="23">
        <f t="shared" ref="M475:U475" si="341">M499+M571</f>
        <v>0</v>
      </c>
      <c r="N475" s="23">
        <f t="shared" si="341"/>
        <v>0</v>
      </c>
      <c r="O475" s="31">
        <f t="shared" si="341"/>
        <v>0</v>
      </c>
      <c r="P475" s="23">
        <f t="shared" si="341"/>
        <v>0</v>
      </c>
      <c r="Q475" s="23">
        <f t="shared" si="341"/>
        <v>0</v>
      </c>
      <c r="R475" s="31">
        <f t="shared" si="341"/>
        <v>0</v>
      </c>
      <c r="S475" s="23">
        <f t="shared" si="341"/>
        <v>0</v>
      </c>
      <c r="T475" s="23">
        <f t="shared" si="341"/>
        <v>0</v>
      </c>
      <c r="U475" s="31">
        <f t="shared" si="341"/>
        <v>0</v>
      </c>
    </row>
    <row r="476" spans="1:22" s="3" customFormat="1" ht="12.75" hidden="1">
      <c r="A476" s="6" t="s">
        <v>92</v>
      </c>
      <c r="B476" s="2" t="s">
        <v>92</v>
      </c>
      <c r="D476" s="15"/>
      <c r="E476" s="19" t="s">
        <v>94</v>
      </c>
      <c r="F476" s="59">
        <f t="shared" si="329"/>
        <v>0</v>
      </c>
      <c r="G476" s="23">
        <f t="shared" si="329"/>
        <v>0</v>
      </c>
      <c r="H476" s="23">
        <f t="shared" si="329"/>
        <v>0</v>
      </c>
      <c r="I476" s="31">
        <f t="shared" si="329"/>
        <v>0</v>
      </c>
      <c r="J476" s="23">
        <f t="shared" si="330"/>
        <v>0</v>
      </c>
      <c r="K476" s="23">
        <f t="shared" si="330"/>
        <v>0</v>
      </c>
      <c r="L476" s="31">
        <f t="shared" si="330"/>
        <v>0</v>
      </c>
      <c r="M476" s="23">
        <f t="shared" ref="M476:U476" si="342">M500+M572</f>
        <v>0</v>
      </c>
      <c r="N476" s="23">
        <f t="shared" si="342"/>
        <v>0</v>
      </c>
      <c r="O476" s="31">
        <f t="shared" si="342"/>
        <v>0</v>
      </c>
      <c r="P476" s="23">
        <f t="shared" si="342"/>
        <v>0</v>
      </c>
      <c r="Q476" s="23">
        <f t="shared" si="342"/>
        <v>0</v>
      </c>
      <c r="R476" s="31">
        <f t="shared" si="342"/>
        <v>0</v>
      </c>
      <c r="S476" s="23">
        <f t="shared" si="342"/>
        <v>0</v>
      </c>
      <c r="T476" s="23">
        <f t="shared" si="342"/>
        <v>0</v>
      </c>
      <c r="U476" s="31">
        <f t="shared" si="342"/>
        <v>0</v>
      </c>
    </row>
    <row r="477" spans="1:22" s="3" customFormat="1" ht="12.75" hidden="1">
      <c r="A477" s="6" t="s">
        <v>92</v>
      </c>
      <c r="B477" s="2" t="s">
        <v>92</v>
      </c>
      <c r="D477" s="15"/>
      <c r="E477" s="19" t="s">
        <v>5</v>
      </c>
      <c r="F477" s="59">
        <f t="shared" si="329"/>
        <v>0</v>
      </c>
      <c r="G477" s="23">
        <f t="shared" si="329"/>
        <v>0</v>
      </c>
      <c r="H477" s="23">
        <f t="shared" si="329"/>
        <v>0</v>
      </c>
      <c r="I477" s="31">
        <f t="shared" si="329"/>
        <v>0</v>
      </c>
      <c r="J477" s="23">
        <f t="shared" si="330"/>
        <v>0</v>
      </c>
      <c r="K477" s="23">
        <f t="shared" si="330"/>
        <v>0</v>
      </c>
      <c r="L477" s="31">
        <f t="shared" si="330"/>
        <v>0</v>
      </c>
      <c r="M477" s="23">
        <f t="shared" ref="M477:U477" si="343">M501+M573</f>
        <v>0</v>
      </c>
      <c r="N477" s="23">
        <f t="shared" si="343"/>
        <v>0</v>
      </c>
      <c r="O477" s="31">
        <f t="shared" si="343"/>
        <v>0</v>
      </c>
      <c r="P477" s="23">
        <f t="shared" si="343"/>
        <v>0</v>
      </c>
      <c r="Q477" s="23">
        <f t="shared" si="343"/>
        <v>0</v>
      </c>
      <c r="R477" s="31">
        <f t="shared" si="343"/>
        <v>0</v>
      </c>
      <c r="S477" s="23">
        <f t="shared" si="343"/>
        <v>0</v>
      </c>
      <c r="T477" s="23">
        <f t="shared" si="343"/>
        <v>0</v>
      </c>
      <c r="U477" s="31">
        <f t="shared" si="343"/>
        <v>0</v>
      </c>
    </row>
    <row r="478" spans="1:22" s="3" customFormat="1" ht="24" hidden="1">
      <c r="A478" s="6" t="s">
        <v>92</v>
      </c>
      <c r="B478" s="2" t="s">
        <v>92</v>
      </c>
      <c r="D478" s="15"/>
      <c r="E478" s="19" t="s">
        <v>108</v>
      </c>
      <c r="F478" s="59">
        <f t="shared" si="329"/>
        <v>0</v>
      </c>
      <c r="G478" s="23">
        <f t="shared" si="329"/>
        <v>0</v>
      </c>
      <c r="H478" s="23">
        <f t="shared" si="329"/>
        <v>0</v>
      </c>
      <c r="I478" s="31">
        <f t="shared" si="329"/>
        <v>0</v>
      </c>
      <c r="J478" s="23">
        <f t="shared" si="330"/>
        <v>0</v>
      </c>
      <c r="K478" s="23">
        <f t="shared" si="330"/>
        <v>0</v>
      </c>
      <c r="L478" s="31">
        <f t="shared" si="330"/>
        <v>0</v>
      </c>
      <c r="M478" s="23">
        <f t="shared" ref="M478:U478" si="344">M502+M574</f>
        <v>0</v>
      </c>
      <c r="N478" s="23">
        <f t="shared" si="344"/>
        <v>0</v>
      </c>
      <c r="O478" s="31">
        <f t="shared" si="344"/>
        <v>0</v>
      </c>
      <c r="P478" s="23">
        <f t="shared" si="344"/>
        <v>0</v>
      </c>
      <c r="Q478" s="23">
        <f t="shared" si="344"/>
        <v>0</v>
      </c>
      <c r="R478" s="31">
        <f t="shared" si="344"/>
        <v>0</v>
      </c>
      <c r="S478" s="23">
        <f t="shared" si="344"/>
        <v>0</v>
      </c>
      <c r="T478" s="23">
        <f t="shared" si="344"/>
        <v>0</v>
      </c>
      <c r="U478" s="31">
        <f t="shared" si="344"/>
        <v>0</v>
      </c>
    </row>
    <row r="479" spans="1:22" s="3" customFormat="1" ht="24" hidden="1">
      <c r="A479" s="6" t="s">
        <v>92</v>
      </c>
      <c r="B479" s="2" t="s">
        <v>92</v>
      </c>
      <c r="D479" s="15"/>
      <c r="E479" s="19" t="s">
        <v>111</v>
      </c>
      <c r="F479" s="59">
        <f t="shared" si="329"/>
        <v>0</v>
      </c>
      <c r="G479" s="23">
        <f t="shared" si="329"/>
        <v>0</v>
      </c>
      <c r="H479" s="23">
        <f t="shared" si="329"/>
        <v>0</v>
      </c>
      <c r="I479" s="31">
        <f t="shared" si="329"/>
        <v>0</v>
      </c>
      <c r="J479" s="23">
        <f t="shared" si="330"/>
        <v>0</v>
      </c>
      <c r="K479" s="23">
        <f t="shared" si="330"/>
        <v>0</v>
      </c>
      <c r="L479" s="31">
        <f t="shared" si="330"/>
        <v>0</v>
      </c>
      <c r="M479" s="23">
        <f t="shared" ref="M479:U479" si="345">M503+M575</f>
        <v>0</v>
      </c>
      <c r="N479" s="23">
        <f t="shared" si="345"/>
        <v>0</v>
      </c>
      <c r="O479" s="31">
        <f t="shared" si="345"/>
        <v>0</v>
      </c>
      <c r="P479" s="23">
        <f t="shared" si="345"/>
        <v>0</v>
      </c>
      <c r="Q479" s="23">
        <f t="shared" si="345"/>
        <v>0</v>
      </c>
      <c r="R479" s="31">
        <f t="shared" si="345"/>
        <v>0</v>
      </c>
      <c r="S479" s="23">
        <f t="shared" si="345"/>
        <v>0</v>
      </c>
      <c r="T479" s="23">
        <f t="shared" si="345"/>
        <v>0</v>
      </c>
      <c r="U479" s="31">
        <f t="shared" si="345"/>
        <v>0</v>
      </c>
    </row>
    <row r="480" spans="1:22" s="3" customFormat="1" ht="24" hidden="1">
      <c r="A480" s="6" t="s">
        <v>92</v>
      </c>
      <c r="B480" s="2" t="s">
        <v>92</v>
      </c>
      <c r="D480" s="15"/>
      <c r="E480" s="19" t="s">
        <v>95</v>
      </c>
      <c r="F480" s="59">
        <f t="shared" si="329"/>
        <v>383.541</v>
      </c>
      <c r="G480" s="23">
        <f t="shared" si="329"/>
        <v>356.1</v>
      </c>
      <c r="H480" s="23">
        <f t="shared" si="329"/>
        <v>356.1</v>
      </c>
      <c r="I480" s="31">
        <f t="shared" si="329"/>
        <v>0</v>
      </c>
      <c r="J480" s="23">
        <f t="shared" si="330"/>
        <v>420</v>
      </c>
      <c r="K480" s="23">
        <f t="shared" si="330"/>
        <v>420</v>
      </c>
      <c r="L480" s="31">
        <f t="shared" si="330"/>
        <v>0</v>
      </c>
      <c r="M480" s="23">
        <f t="shared" ref="M480:U480" si="346">M504+M576</f>
        <v>450</v>
      </c>
      <c r="N480" s="23">
        <f t="shared" si="346"/>
        <v>450</v>
      </c>
      <c r="O480" s="31">
        <f t="shared" si="346"/>
        <v>0</v>
      </c>
      <c r="P480" s="23">
        <f t="shared" si="346"/>
        <v>450</v>
      </c>
      <c r="Q480" s="23">
        <f t="shared" si="346"/>
        <v>450</v>
      </c>
      <c r="R480" s="31">
        <f t="shared" si="346"/>
        <v>0</v>
      </c>
      <c r="S480" s="23">
        <f t="shared" si="346"/>
        <v>470</v>
      </c>
      <c r="T480" s="23">
        <f t="shared" si="346"/>
        <v>470</v>
      </c>
      <c r="U480" s="31">
        <f t="shared" si="346"/>
        <v>0</v>
      </c>
    </row>
    <row r="481" spans="1:22" s="2" customFormat="1" ht="12" hidden="1">
      <c r="A481" s="2" t="str">
        <f t="shared" ref="A481:A492" si="347">IF((F481+G481+J481)&gt;0,"a","b")</f>
        <v>b</v>
      </c>
      <c r="B481" s="2" t="s">
        <v>92</v>
      </c>
      <c r="D481" s="15"/>
      <c r="E481" s="18" t="s">
        <v>109</v>
      </c>
      <c r="F481" s="43">
        <f t="shared" si="329"/>
        <v>0</v>
      </c>
      <c r="G481" s="24">
        <f t="shared" si="329"/>
        <v>0</v>
      </c>
      <c r="H481" s="24">
        <f t="shared" si="329"/>
        <v>0</v>
      </c>
      <c r="I481" s="32">
        <f t="shared" si="329"/>
        <v>0</v>
      </c>
      <c r="J481" s="24">
        <f t="shared" si="330"/>
        <v>0</v>
      </c>
      <c r="K481" s="24">
        <f t="shared" si="330"/>
        <v>0</v>
      </c>
      <c r="L481" s="32">
        <f t="shared" si="330"/>
        <v>0</v>
      </c>
      <c r="M481" s="24">
        <f t="shared" ref="M481:U481" si="348">M505+M577</f>
        <v>0</v>
      </c>
      <c r="N481" s="24">
        <f t="shared" si="348"/>
        <v>0</v>
      </c>
      <c r="O481" s="32">
        <f t="shared" si="348"/>
        <v>0</v>
      </c>
      <c r="P481" s="24">
        <f t="shared" si="348"/>
        <v>0</v>
      </c>
      <c r="Q481" s="24">
        <f t="shared" si="348"/>
        <v>0</v>
      </c>
      <c r="R481" s="32">
        <f t="shared" si="348"/>
        <v>0</v>
      </c>
      <c r="S481" s="24">
        <f t="shared" si="348"/>
        <v>0</v>
      </c>
      <c r="T481" s="24">
        <f t="shared" si="348"/>
        <v>0</v>
      </c>
      <c r="U481" s="32">
        <f t="shared" si="348"/>
        <v>0</v>
      </c>
    </row>
    <row r="482" spans="1:22" ht="15" customHeight="1">
      <c r="A482" s="57" t="str">
        <f t="shared" si="347"/>
        <v>a</v>
      </c>
      <c r="B482" s="57" t="s">
        <v>92</v>
      </c>
      <c r="D482" s="58"/>
      <c r="E482" s="49" t="s">
        <v>97</v>
      </c>
      <c r="F482" s="41">
        <f t="shared" si="329"/>
        <v>291.31099999999998</v>
      </c>
      <c r="G482" s="41">
        <f t="shared" si="329"/>
        <v>308.95</v>
      </c>
      <c r="H482" s="41">
        <f>H506+H578</f>
        <v>308.95</v>
      </c>
      <c r="I482" s="77">
        <f>I506+I578</f>
        <v>0</v>
      </c>
      <c r="J482" s="41">
        <f t="shared" si="330"/>
        <v>315</v>
      </c>
      <c r="K482" s="41">
        <f t="shared" si="330"/>
        <v>315</v>
      </c>
      <c r="L482" s="77">
        <f t="shared" si="330"/>
        <v>0</v>
      </c>
      <c r="M482" s="41">
        <f t="shared" ref="M482:U482" si="349">M506+M578</f>
        <v>315</v>
      </c>
      <c r="N482" s="41">
        <f t="shared" si="349"/>
        <v>315</v>
      </c>
      <c r="O482" s="77">
        <f t="shared" si="349"/>
        <v>0</v>
      </c>
      <c r="P482" s="41">
        <f t="shared" si="349"/>
        <v>315</v>
      </c>
      <c r="Q482" s="41">
        <f t="shared" si="349"/>
        <v>315</v>
      </c>
      <c r="R482" s="77">
        <f t="shared" si="349"/>
        <v>0</v>
      </c>
      <c r="S482" s="41">
        <f t="shared" si="349"/>
        <v>320</v>
      </c>
      <c r="T482" s="41">
        <f t="shared" si="349"/>
        <v>320</v>
      </c>
      <c r="U482" s="77">
        <f t="shared" si="349"/>
        <v>0</v>
      </c>
    </row>
    <row r="483" spans="1:22" s="3" customFormat="1" ht="12.75" hidden="1">
      <c r="A483" s="3" t="str">
        <f t="shared" si="347"/>
        <v>b</v>
      </c>
      <c r="B483" s="2" t="s">
        <v>92</v>
      </c>
      <c r="D483" s="15"/>
      <c r="E483" s="18" t="s">
        <v>98</v>
      </c>
      <c r="F483" s="43">
        <f t="shared" si="329"/>
        <v>0</v>
      </c>
      <c r="G483" s="24">
        <f t="shared" si="329"/>
        <v>0</v>
      </c>
      <c r="H483" s="24">
        <f t="shared" si="329"/>
        <v>0</v>
      </c>
      <c r="I483" s="32">
        <f t="shared" si="329"/>
        <v>0</v>
      </c>
      <c r="J483" s="24">
        <f t="shared" si="330"/>
        <v>0</v>
      </c>
      <c r="K483" s="24">
        <f t="shared" si="330"/>
        <v>0</v>
      </c>
      <c r="L483" s="32">
        <f t="shared" si="330"/>
        <v>0</v>
      </c>
      <c r="M483" s="24">
        <f t="shared" ref="M483:U483" si="350">M507+M579</f>
        <v>0</v>
      </c>
      <c r="N483" s="24">
        <f t="shared" si="350"/>
        <v>0</v>
      </c>
      <c r="O483" s="32">
        <f t="shared" si="350"/>
        <v>0</v>
      </c>
      <c r="P483" s="24">
        <f t="shared" si="350"/>
        <v>0</v>
      </c>
      <c r="Q483" s="24">
        <f t="shared" si="350"/>
        <v>0</v>
      </c>
      <c r="R483" s="32">
        <f t="shared" si="350"/>
        <v>0</v>
      </c>
      <c r="S483" s="24">
        <f t="shared" si="350"/>
        <v>0</v>
      </c>
      <c r="T483" s="24">
        <f t="shared" si="350"/>
        <v>0</v>
      </c>
      <c r="U483" s="32">
        <f t="shared" si="350"/>
        <v>0</v>
      </c>
    </row>
    <row r="484" spans="1:22" s="2" customFormat="1" ht="12" hidden="1">
      <c r="A484" s="2" t="str">
        <f t="shared" si="347"/>
        <v>b</v>
      </c>
      <c r="B484" s="2" t="s">
        <v>92</v>
      </c>
      <c r="D484" s="15"/>
      <c r="E484" s="18" t="s">
        <v>99</v>
      </c>
      <c r="F484" s="43">
        <f t="shared" si="329"/>
        <v>0</v>
      </c>
      <c r="G484" s="24">
        <f t="shared" si="329"/>
        <v>0</v>
      </c>
      <c r="H484" s="24">
        <f t="shared" si="329"/>
        <v>0</v>
      </c>
      <c r="I484" s="32">
        <f t="shared" si="329"/>
        <v>0</v>
      </c>
      <c r="J484" s="24">
        <f t="shared" si="330"/>
        <v>0</v>
      </c>
      <c r="K484" s="24">
        <f t="shared" si="330"/>
        <v>0</v>
      </c>
      <c r="L484" s="32">
        <f t="shared" si="330"/>
        <v>0</v>
      </c>
      <c r="M484" s="24">
        <f t="shared" ref="M484:U484" si="351">M508+M580</f>
        <v>0</v>
      </c>
      <c r="N484" s="24">
        <f t="shared" si="351"/>
        <v>0</v>
      </c>
      <c r="O484" s="32">
        <f t="shared" si="351"/>
        <v>0</v>
      </c>
      <c r="P484" s="24">
        <f t="shared" si="351"/>
        <v>0</v>
      </c>
      <c r="Q484" s="24">
        <f t="shared" si="351"/>
        <v>0</v>
      </c>
      <c r="R484" s="32">
        <f t="shared" si="351"/>
        <v>0</v>
      </c>
      <c r="S484" s="24">
        <f t="shared" si="351"/>
        <v>0</v>
      </c>
      <c r="T484" s="24">
        <f t="shared" si="351"/>
        <v>0</v>
      </c>
      <c r="U484" s="32">
        <f t="shared" si="351"/>
        <v>0</v>
      </c>
    </row>
    <row r="485" spans="1:22" s="2" customFormat="1" ht="12" hidden="1">
      <c r="A485" s="2" t="str">
        <f t="shared" si="347"/>
        <v>b</v>
      </c>
      <c r="B485" s="2" t="s">
        <v>92</v>
      </c>
      <c r="D485" s="15"/>
      <c r="E485" s="18" t="s">
        <v>100</v>
      </c>
      <c r="F485" s="43">
        <f t="shared" si="329"/>
        <v>0</v>
      </c>
      <c r="G485" s="24">
        <f t="shared" si="329"/>
        <v>0</v>
      </c>
      <c r="H485" s="24">
        <f t="shared" si="329"/>
        <v>0</v>
      </c>
      <c r="I485" s="32">
        <f t="shared" si="329"/>
        <v>0</v>
      </c>
      <c r="J485" s="24">
        <f t="shared" si="330"/>
        <v>0</v>
      </c>
      <c r="K485" s="24">
        <f t="shared" si="330"/>
        <v>0</v>
      </c>
      <c r="L485" s="32">
        <f t="shared" si="330"/>
        <v>0</v>
      </c>
      <c r="M485" s="24">
        <f t="shared" ref="M485:U485" si="352">M509+M581</f>
        <v>0</v>
      </c>
      <c r="N485" s="24">
        <f t="shared" si="352"/>
        <v>0</v>
      </c>
      <c r="O485" s="32">
        <f t="shared" si="352"/>
        <v>0</v>
      </c>
      <c r="P485" s="24">
        <f t="shared" si="352"/>
        <v>0</v>
      </c>
      <c r="Q485" s="24">
        <f t="shared" si="352"/>
        <v>0</v>
      </c>
      <c r="R485" s="32">
        <f t="shared" si="352"/>
        <v>0</v>
      </c>
      <c r="S485" s="24">
        <f t="shared" si="352"/>
        <v>0</v>
      </c>
      <c r="T485" s="24">
        <f t="shared" si="352"/>
        <v>0</v>
      </c>
      <c r="U485" s="32">
        <f t="shared" si="352"/>
        <v>0</v>
      </c>
    </row>
    <row r="486" spans="1:22" ht="15" customHeight="1" thickBot="1">
      <c r="A486" s="57" t="str">
        <f t="shared" si="347"/>
        <v>a</v>
      </c>
      <c r="B486" s="57" t="str">
        <f t="shared" ref="B486:B492" si="353">IF((F486+G486+J486)&gt;0,"a","b")</f>
        <v>a</v>
      </c>
      <c r="D486" s="58"/>
      <c r="E486" s="47" t="s">
        <v>1</v>
      </c>
      <c r="F486" s="44">
        <f t="shared" si="329"/>
        <v>82.6</v>
      </c>
      <c r="G486" s="44">
        <f t="shared" si="329"/>
        <v>4</v>
      </c>
      <c r="H486" s="44">
        <f t="shared" si="329"/>
        <v>4</v>
      </c>
      <c r="I486" s="76">
        <f t="shared" si="329"/>
        <v>0</v>
      </c>
      <c r="J486" s="44">
        <f t="shared" si="330"/>
        <v>4</v>
      </c>
      <c r="K486" s="44">
        <f t="shared" si="330"/>
        <v>4</v>
      </c>
      <c r="L486" s="76">
        <f t="shared" si="330"/>
        <v>0</v>
      </c>
      <c r="M486" s="44">
        <f t="shared" ref="M486:U486" si="354">M510+M582</f>
        <v>0</v>
      </c>
      <c r="N486" s="44">
        <f t="shared" si="354"/>
        <v>0</v>
      </c>
      <c r="O486" s="76">
        <f t="shared" si="354"/>
        <v>0</v>
      </c>
      <c r="P486" s="44">
        <f t="shared" si="354"/>
        <v>0</v>
      </c>
      <c r="Q486" s="44">
        <f t="shared" si="354"/>
        <v>0</v>
      </c>
      <c r="R486" s="76">
        <f t="shared" si="354"/>
        <v>0</v>
      </c>
      <c r="S486" s="44">
        <f t="shared" si="354"/>
        <v>0</v>
      </c>
      <c r="T486" s="44">
        <f t="shared" si="354"/>
        <v>0</v>
      </c>
      <c r="U486" s="76">
        <f t="shared" si="354"/>
        <v>0</v>
      </c>
    </row>
    <row r="487" spans="1:22" s="2" customFormat="1" ht="12.75" hidden="1" thickBot="1">
      <c r="A487" s="2" t="str">
        <f t="shared" si="347"/>
        <v>b</v>
      </c>
      <c r="B487" s="2" t="str">
        <f t="shared" si="353"/>
        <v>b</v>
      </c>
      <c r="D487" s="15"/>
      <c r="E487" s="17" t="s">
        <v>110</v>
      </c>
      <c r="F487" s="42">
        <f t="shared" si="329"/>
        <v>0</v>
      </c>
      <c r="G487" s="25">
        <f t="shared" si="329"/>
        <v>0</v>
      </c>
      <c r="H487" s="25">
        <f t="shared" si="329"/>
        <v>0</v>
      </c>
      <c r="I487" s="33">
        <f t="shared" si="329"/>
        <v>0</v>
      </c>
      <c r="J487" s="25">
        <f t="shared" si="330"/>
        <v>0</v>
      </c>
      <c r="K487" s="25">
        <f t="shared" si="330"/>
        <v>0</v>
      </c>
      <c r="L487" s="33">
        <f t="shared" si="330"/>
        <v>0</v>
      </c>
      <c r="M487" s="25">
        <f t="shared" ref="M487:U487" si="355">M511+M583</f>
        <v>0</v>
      </c>
      <c r="N487" s="25">
        <f t="shared" si="355"/>
        <v>0</v>
      </c>
      <c r="O487" s="33">
        <f t="shared" si="355"/>
        <v>0</v>
      </c>
      <c r="P487" s="25">
        <f t="shared" si="355"/>
        <v>0</v>
      </c>
      <c r="Q487" s="25">
        <f t="shared" si="355"/>
        <v>0</v>
      </c>
      <c r="R487" s="33">
        <f t="shared" si="355"/>
        <v>0</v>
      </c>
      <c r="S487" s="25">
        <f t="shared" si="355"/>
        <v>0</v>
      </c>
      <c r="T487" s="25">
        <f t="shared" si="355"/>
        <v>0</v>
      </c>
      <c r="U487" s="33">
        <f t="shared" si="355"/>
        <v>0</v>
      </c>
    </row>
    <row r="488" spans="1:22" s="2" customFormat="1" ht="12.75" hidden="1" thickBot="1">
      <c r="A488" s="2" t="str">
        <f t="shared" si="347"/>
        <v>b</v>
      </c>
      <c r="B488" s="2" t="str">
        <f t="shared" si="353"/>
        <v>b</v>
      </c>
      <c r="D488" s="15"/>
      <c r="E488" s="17" t="s">
        <v>18</v>
      </c>
      <c r="F488" s="42">
        <f t="shared" si="329"/>
        <v>0</v>
      </c>
      <c r="G488" s="25">
        <f t="shared" si="329"/>
        <v>0</v>
      </c>
      <c r="H488" s="25">
        <f t="shared" si="329"/>
        <v>0</v>
      </c>
      <c r="I488" s="33">
        <f t="shared" si="329"/>
        <v>0</v>
      </c>
      <c r="J488" s="25">
        <f t="shared" si="330"/>
        <v>0</v>
      </c>
      <c r="K488" s="25">
        <f t="shared" si="330"/>
        <v>0</v>
      </c>
      <c r="L488" s="33">
        <f t="shared" si="330"/>
        <v>0</v>
      </c>
      <c r="M488" s="25">
        <f t="shared" ref="M488:U488" si="356">M512+M584</f>
        <v>0</v>
      </c>
      <c r="N488" s="25">
        <f t="shared" si="356"/>
        <v>0</v>
      </c>
      <c r="O488" s="33">
        <f t="shared" si="356"/>
        <v>0</v>
      </c>
      <c r="P488" s="25">
        <f t="shared" si="356"/>
        <v>0</v>
      </c>
      <c r="Q488" s="25">
        <f t="shared" si="356"/>
        <v>0</v>
      </c>
      <c r="R488" s="33">
        <f t="shared" si="356"/>
        <v>0</v>
      </c>
      <c r="S488" s="25">
        <f t="shared" si="356"/>
        <v>0</v>
      </c>
      <c r="T488" s="25">
        <f t="shared" si="356"/>
        <v>0</v>
      </c>
      <c r="U488" s="33">
        <f t="shared" si="356"/>
        <v>0</v>
      </c>
    </row>
    <row r="489" spans="1:22" ht="15" customHeight="1" thickBot="1">
      <c r="A489" s="57" t="str">
        <f t="shared" si="347"/>
        <v>a</v>
      </c>
      <c r="B489" s="57" t="str">
        <f t="shared" si="353"/>
        <v>a</v>
      </c>
      <c r="C489" s="57" t="s">
        <v>16</v>
      </c>
      <c r="D489" s="67" t="s">
        <v>63</v>
      </c>
      <c r="E489" s="68" t="s">
        <v>40</v>
      </c>
      <c r="F489" s="69">
        <f>F491+F510+F511+F512</f>
        <v>674.85199999999998</v>
      </c>
      <c r="G489" s="69">
        <f t="shared" ref="G489:L498" si="357">G513+G537</f>
        <v>665.05</v>
      </c>
      <c r="H489" s="69">
        <f t="shared" si="357"/>
        <v>665.05</v>
      </c>
      <c r="I489" s="70">
        <f t="shared" si="357"/>
        <v>0</v>
      </c>
      <c r="J489" s="69">
        <f t="shared" si="357"/>
        <v>735</v>
      </c>
      <c r="K489" s="69">
        <f t="shared" si="357"/>
        <v>735</v>
      </c>
      <c r="L489" s="70">
        <f t="shared" si="357"/>
        <v>0</v>
      </c>
      <c r="M489" s="69">
        <f t="shared" ref="M489:U489" si="358">M513+M537</f>
        <v>765</v>
      </c>
      <c r="N489" s="69">
        <f t="shared" si="358"/>
        <v>765</v>
      </c>
      <c r="O489" s="70">
        <f t="shared" si="358"/>
        <v>0</v>
      </c>
      <c r="P489" s="69">
        <f t="shared" si="358"/>
        <v>765</v>
      </c>
      <c r="Q489" s="69">
        <f t="shared" si="358"/>
        <v>765</v>
      </c>
      <c r="R489" s="70">
        <f t="shared" si="358"/>
        <v>0</v>
      </c>
      <c r="S489" s="69">
        <f t="shared" si="358"/>
        <v>790</v>
      </c>
      <c r="T489" s="69">
        <f t="shared" si="358"/>
        <v>790</v>
      </c>
      <c r="U489" s="70">
        <f t="shared" si="358"/>
        <v>0</v>
      </c>
      <c r="V489" s="57">
        <f>V513+V537</f>
        <v>40600</v>
      </c>
    </row>
    <row r="490" spans="1:22" s="2" customFormat="1" ht="12" hidden="1">
      <c r="A490" s="2" t="str">
        <f t="shared" si="347"/>
        <v>b</v>
      </c>
      <c r="B490" s="2" t="str">
        <f t="shared" si="353"/>
        <v>b</v>
      </c>
      <c r="D490" s="15"/>
      <c r="E490" s="16" t="s">
        <v>4</v>
      </c>
      <c r="F490" s="105"/>
      <c r="G490" s="26">
        <f t="shared" si="357"/>
        <v>0</v>
      </c>
      <c r="H490" s="26">
        <f t="shared" si="357"/>
        <v>0</v>
      </c>
      <c r="I490" s="34">
        <f t="shared" si="357"/>
        <v>0</v>
      </c>
      <c r="J490" s="26">
        <f t="shared" si="357"/>
        <v>0</v>
      </c>
      <c r="K490" s="26">
        <f t="shared" si="357"/>
        <v>0</v>
      </c>
      <c r="L490" s="34">
        <f t="shared" si="357"/>
        <v>0</v>
      </c>
      <c r="M490" s="26">
        <f t="shared" ref="M490:U490" si="359">M514+M538</f>
        <v>0</v>
      </c>
      <c r="N490" s="26">
        <f t="shared" si="359"/>
        <v>0</v>
      </c>
      <c r="O490" s="34">
        <f t="shared" si="359"/>
        <v>0</v>
      </c>
      <c r="P490" s="26">
        <f t="shared" si="359"/>
        <v>0</v>
      </c>
      <c r="Q490" s="26">
        <f t="shared" si="359"/>
        <v>0</v>
      </c>
      <c r="R490" s="34">
        <f t="shared" si="359"/>
        <v>0</v>
      </c>
      <c r="S490" s="26">
        <f t="shared" si="359"/>
        <v>0</v>
      </c>
      <c r="T490" s="26">
        <f t="shared" si="359"/>
        <v>0</v>
      </c>
      <c r="U490" s="34">
        <f t="shared" si="359"/>
        <v>0</v>
      </c>
    </row>
    <row r="491" spans="1:22" ht="15" customHeight="1">
      <c r="A491" s="57" t="str">
        <f t="shared" si="347"/>
        <v>a</v>
      </c>
      <c r="B491" s="57" t="str">
        <f t="shared" si="353"/>
        <v>a</v>
      </c>
      <c r="D491" s="58"/>
      <c r="E491" s="47" t="s">
        <v>0</v>
      </c>
      <c r="F491" s="44">
        <f>F492+F496+F505+F506+F507+F508+F509</f>
        <v>674.85199999999998</v>
      </c>
      <c r="G491" s="44">
        <f t="shared" si="357"/>
        <v>665.05</v>
      </c>
      <c r="H491" s="44">
        <f t="shared" si="357"/>
        <v>665.05</v>
      </c>
      <c r="I491" s="76">
        <f t="shared" si="357"/>
        <v>0</v>
      </c>
      <c r="J491" s="44">
        <f t="shared" si="357"/>
        <v>735</v>
      </c>
      <c r="K491" s="44">
        <f t="shared" si="357"/>
        <v>735</v>
      </c>
      <c r="L491" s="76">
        <f t="shared" si="357"/>
        <v>0</v>
      </c>
      <c r="M491" s="44">
        <f t="shared" ref="M491:U491" si="360">M515+M539</f>
        <v>765</v>
      </c>
      <c r="N491" s="44">
        <f t="shared" si="360"/>
        <v>765</v>
      </c>
      <c r="O491" s="76">
        <f t="shared" si="360"/>
        <v>0</v>
      </c>
      <c r="P491" s="44">
        <f t="shared" si="360"/>
        <v>765</v>
      </c>
      <c r="Q491" s="44">
        <f t="shared" si="360"/>
        <v>765</v>
      </c>
      <c r="R491" s="76">
        <f t="shared" si="360"/>
        <v>0</v>
      </c>
      <c r="S491" s="44">
        <f t="shared" si="360"/>
        <v>790</v>
      </c>
      <c r="T491" s="44">
        <f t="shared" si="360"/>
        <v>790</v>
      </c>
      <c r="U491" s="76">
        <f t="shared" si="360"/>
        <v>0</v>
      </c>
    </row>
    <row r="492" spans="1:22" s="2" customFormat="1" ht="12" hidden="1">
      <c r="A492" s="2" t="str">
        <f t="shared" si="347"/>
        <v>b</v>
      </c>
      <c r="B492" s="2" t="str">
        <f t="shared" si="353"/>
        <v>b</v>
      </c>
      <c r="D492" s="15"/>
      <c r="E492" s="18" t="s">
        <v>101</v>
      </c>
      <c r="F492" s="43">
        <f>SUM(F493:F495)</f>
        <v>0</v>
      </c>
      <c r="G492" s="24">
        <f t="shared" si="357"/>
        <v>0</v>
      </c>
      <c r="H492" s="24">
        <f t="shared" si="357"/>
        <v>0</v>
      </c>
      <c r="I492" s="32">
        <f t="shared" si="357"/>
        <v>0</v>
      </c>
      <c r="J492" s="24">
        <f t="shared" si="357"/>
        <v>0</v>
      </c>
      <c r="K492" s="24">
        <f t="shared" si="357"/>
        <v>0</v>
      </c>
      <c r="L492" s="32">
        <f t="shared" si="357"/>
        <v>0</v>
      </c>
      <c r="M492" s="24">
        <f t="shared" ref="M492:U492" si="361">M516+M540</f>
        <v>0</v>
      </c>
      <c r="N492" s="24">
        <f t="shared" si="361"/>
        <v>0</v>
      </c>
      <c r="O492" s="32">
        <f t="shared" si="361"/>
        <v>0</v>
      </c>
      <c r="P492" s="24">
        <f t="shared" si="361"/>
        <v>0</v>
      </c>
      <c r="Q492" s="24">
        <f t="shared" si="361"/>
        <v>0</v>
      </c>
      <c r="R492" s="32">
        <f t="shared" si="361"/>
        <v>0</v>
      </c>
      <c r="S492" s="24">
        <f t="shared" si="361"/>
        <v>0</v>
      </c>
      <c r="T492" s="24">
        <f t="shared" si="361"/>
        <v>0</v>
      </c>
      <c r="U492" s="32">
        <f t="shared" si="361"/>
        <v>0</v>
      </c>
    </row>
    <row r="493" spans="1:22" s="3" customFormat="1" ht="12.75" hidden="1">
      <c r="A493" s="2" t="s">
        <v>92</v>
      </c>
      <c r="B493" s="2" t="s">
        <v>92</v>
      </c>
      <c r="D493" s="15"/>
      <c r="E493" s="19" t="s">
        <v>107</v>
      </c>
      <c r="F493" s="59"/>
      <c r="G493" s="23">
        <f t="shared" si="357"/>
        <v>0</v>
      </c>
      <c r="H493" s="23">
        <f t="shared" si="357"/>
        <v>0</v>
      </c>
      <c r="I493" s="31">
        <f t="shared" si="357"/>
        <v>0</v>
      </c>
      <c r="J493" s="23">
        <f t="shared" si="357"/>
        <v>0</v>
      </c>
      <c r="K493" s="23">
        <f t="shared" si="357"/>
        <v>0</v>
      </c>
      <c r="L493" s="31">
        <f t="shared" si="357"/>
        <v>0</v>
      </c>
      <c r="M493" s="23">
        <f t="shared" ref="M493:U493" si="362">M517+M541</f>
        <v>0</v>
      </c>
      <c r="N493" s="23">
        <f t="shared" si="362"/>
        <v>0</v>
      </c>
      <c r="O493" s="31">
        <f t="shared" si="362"/>
        <v>0</v>
      </c>
      <c r="P493" s="23">
        <f t="shared" si="362"/>
        <v>0</v>
      </c>
      <c r="Q493" s="23">
        <f t="shared" si="362"/>
        <v>0</v>
      </c>
      <c r="R493" s="31">
        <f t="shared" si="362"/>
        <v>0</v>
      </c>
      <c r="S493" s="23">
        <f t="shared" si="362"/>
        <v>0</v>
      </c>
      <c r="T493" s="23">
        <f t="shared" si="362"/>
        <v>0</v>
      </c>
      <c r="U493" s="31">
        <f t="shared" si="362"/>
        <v>0</v>
      </c>
    </row>
    <row r="494" spans="1:22" s="3" customFormat="1" ht="12.75" hidden="1">
      <c r="A494" s="2" t="s">
        <v>92</v>
      </c>
      <c r="B494" s="2" t="s">
        <v>92</v>
      </c>
      <c r="D494" s="15"/>
      <c r="E494" s="19" t="s">
        <v>106</v>
      </c>
      <c r="F494" s="59"/>
      <c r="G494" s="23">
        <f t="shared" si="357"/>
        <v>0</v>
      </c>
      <c r="H494" s="23">
        <f t="shared" si="357"/>
        <v>0</v>
      </c>
      <c r="I494" s="31">
        <f t="shared" si="357"/>
        <v>0</v>
      </c>
      <c r="J494" s="23">
        <f t="shared" si="357"/>
        <v>0</v>
      </c>
      <c r="K494" s="23">
        <f t="shared" si="357"/>
        <v>0</v>
      </c>
      <c r="L494" s="31">
        <f t="shared" si="357"/>
        <v>0</v>
      </c>
      <c r="M494" s="23">
        <f t="shared" ref="M494:U494" si="363">M518+M542</f>
        <v>0</v>
      </c>
      <c r="N494" s="23">
        <f t="shared" si="363"/>
        <v>0</v>
      </c>
      <c r="O494" s="31">
        <f t="shared" si="363"/>
        <v>0</v>
      </c>
      <c r="P494" s="23">
        <f t="shared" si="363"/>
        <v>0</v>
      </c>
      <c r="Q494" s="23">
        <f t="shared" si="363"/>
        <v>0</v>
      </c>
      <c r="R494" s="31">
        <f t="shared" si="363"/>
        <v>0</v>
      </c>
      <c r="S494" s="23">
        <f t="shared" si="363"/>
        <v>0</v>
      </c>
      <c r="T494" s="23">
        <f t="shared" si="363"/>
        <v>0</v>
      </c>
      <c r="U494" s="31">
        <f t="shared" si="363"/>
        <v>0</v>
      </c>
    </row>
    <row r="495" spans="1:22" s="3" customFormat="1" ht="12.75" hidden="1">
      <c r="A495" s="2" t="s">
        <v>92</v>
      </c>
      <c r="B495" s="2" t="s">
        <v>92</v>
      </c>
      <c r="D495" s="15"/>
      <c r="E495" s="19" t="s">
        <v>105</v>
      </c>
      <c r="F495" s="59"/>
      <c r="G495" s="23">
        <f t="shared" si="357"/>
        <v>0</v>
      </c>
      <c r="H495" s="23">
        <f t="shared" si="357"/>
        <v>0</v>
      </c>
      <c r="I495" s="31">
        <f t="shared" si="357"/>
        <v>0</v>
      </c>
      <c r="J495" s="23">
        <f t="shared" si="357"/>
        <v>0</v>
      </c>
      <c r="K495" s="23">
        <f t="shared" si="357"/>
        <v>0</v>
      </c>
      <c r="L495" s="31">
        <f t="shared" si="357"/>
        <v>0</v>
      </c>
      <c r="M495" s="23">
        <f t="shared" ref="M495:U495" si="364">M519+M543</f>
        <v>0</v>
      </c>
      <c r="N495" s="23">
        <f t="shared" si="364"/>
        <v>0</v>
      </c>
      <c r="O495" s="31">
        <f t="shared" si="364"/>
        <v>0</v>
      </c>
      <c r="P495" s="23">
        <f t="shared" si="364"/>
        <v>0</v>
      </c>
      <c r="Q495" s="23">
        <f t="shared" si="364"/>
        <v>0</v>
      </c>
      <c r="R495" s="31">
        <f t="shared" si="364"/>
        <v>0</v>
      </c>
      <c r="S495" s="23">
        <f t="shared" si="364"/>
        <v>0</v>
      </c>
      <c r="T495" s="23">
        <f t="shared" si="364"/>
        <v>0</v>
      </c>
      <c r="U495" s="31">
        <f t="shared" si="364"/>
        <v>0</v>
      </c>
    </row>
    <row r="496" spans="1:22" ht="15" customHeight="1">
      <c r="A496" s="57" t="str">
        <f>IF((F496+G496+J496)&gt;0,"a","b")</f>
        <v>a</v>
      </c>
      <c r="B496" s="57" t="s">
        <v>92</v>
      </c>
      <c r="D496" s="58"/>
      <c r="E496" s="49" t="s">
        <v>96</v>
      </c>
      <c r="F496" s="41">
        <f>SUM(F497:F504)</f>
        <v>383.541</v>
      </c>
      <c r="G496" s="41">
        <f t="shared" si="357"/>
        <v>356.1</v>
      </c>
      <c r="H496" s="41">
        <f t="shared" si="357"/>
        <v>356.1</v>
      </c>
      <c r="I496" s="77">
        <f t="shared" si="357"/>
        <v>0</v>
      </c>
      <c r="J496" s="41">
        <f t="shared" si="357"/>
        <v>420</v>
      </c>
      <c r="K496" s="41">
        <f t="shared" si="357"/>
        <v>420</v>
      </c>
      <c r="L496" s="77">
        <f t="shared" si="357"/>
        <v>0</v>
      </c>
      <c r="M496" s="41">
        <f t="shared" ref="M496:U496" si="365">M520+M544</f>
        <v>450</v>
      </c>
      <c r="N496" s="41">
        <f t="shared" si="365"/>
        <v>450</v>
      </c>
      <c r="O496" s="77">
        <f t="shared" si="365"/>
        <v>0</v>
      </c>
      <c r="P496" s="41">
        <f t="shared" si="365"/>
        <v>450</v>
      </c>
      <c r="Q496" s="41">
        <f t="shared" si="365"/>
        <v>450</v>
      </c>
      <c r="R496" s="77">
        <f t="shared" si="365"/>
        <v>0</v>
      </c>
      <c r="S496" s="41">
        <f t="shared" si="365"/>
        <v>470</v>
      </c>
      <c r="T496" s="41">
        <f t="shared" si="365"/>
        <v>470</v>
      </c>
      <c r="U496" s="77">
        <f t="shared" si="365"/>
        <v>0</v>
      </c>
    </row>
    <row r="497" spans="1:21" s="3" customFormat="1" ht="24" hidden="1">
      <c r="A497" s="6" t="s">
        <v>92</v>
      </c>
      <c r="B497" s="2" t="s">
        <v>92</v>
      </c>
      <c r="D497" s="15"/>
      <c r="E497" s="19" t="s">
        <v>93</v>
      </c>
      <c r="F497" s="59"/>
      <c r="G497" s="23">
        <f t="shared" si="357"/>
        <v>0</v>
      </c>
      <c r="H497" s="23">
        <f t="shared" si="357"/>
        <v>0</v>
      </c>
      <c r="I497" s="31">
        <f t="shared" si="357"/>
        <v>0</v>
      </c>
      <c r="J497" s="23">
        <f t="shared" si="357"/>
        <v>0</v>
      </c>
      <c r="K497" s="23">
        <f t="shared" si="357"/>
        <v>0</v>
      </c>
      <c r="L497" s="31">
        <f t="shared" si="357"/>
        <v>0</v>
      </c>
      <c r="M497" s="23">
        <f t="shared" ref="M497:U497" si="366">M521+M545</f>
        <v>0</v>
      </c>
      <c r="N497" s="23">
        <f t="shared" si="366"/>
        <v>0</v>
      </c>
      <c r="O497" s="31">
        <f t="shared" si="366"/>
        <v>0</v>
      </c>
      <c r="P497" s="23">
        <f t="shared" si="366"/>
        <v>0</v>
      </c>
      <c r="Q497" s="23">
        <f t="shared" si="366"/>
        <v>0</v>
      </c>
      <c r="R497" s="31">
        <f t="shared" si="366"/>
        <v>0</v>
      </c>
      <c r="S497" s="23">
        <f t="shared" si="366"/>
        <v>0</v>
      </c>
      <c r="T497" s="23">
        <f t="shared" si="366"/>
        <v>0</v>
      </c>
      <c r="U497" s="31">
        <f t="shared" si="366"/>
        <v>0</v>
      </c>
    </row>
    <row r="498" spans="1:21" s="3" customFormat="1" ht="12.75" hidden="1">
      <c r="A498" s="6" t="s">
        <v>92</v>
      </c>
      <c r="B498" s="2" t="s">
        <v>92</v>
      </c>
      <c r="D498" s="15"/>
      <c r="E498" s="19" t="s">
        <v>7</v>
      </c>
      <c r="F498" s="59"/>
      <c r="G498" s="23">
        <f t="shared" si="357"/>
        <v>0</v>
      </c>
      <c r="H498" s="23">
        <f t="shared" si="357"/>
        <v>0</v>
      </c>
      <c r="I498" s="31">
        <f t="shared" si="357"/>
        <v>0</v>
      </c>
      <c r="J498" s="23">
        <f t="shared" si="357"/>
        <v>0</v>
      </c>
      <c r="K498" s="23">
        <f t="shared" si="357"/>
        <v>0</v>
      </c>
      <c r="L498" s="31">
        <f t="shared" si="357"/>
        <v>0</v>
      </c>
      <c r="M498" s="23">
        <f t="shared" ref="M498:U498" si="367">M522+M546</f>
        <v>0</v>
      </c>
      <c r="N498" s="23">
        <f t="shared" si="367"/>
        <v>0</v>
      </c>
      <c r="O498" s="31">
        <f t="shared" si="367"/>
        <v>0</v>
      </c>
      <c r="P498" s="23">
        <f t="shared" si="367"/>
        <v>0</v>
      </c>
      <c r="Q498" s="23">
        <f t="shared" si="367"/>
        <v>0</v>
      </c>
      <c r="R498" s="31">
        <f t="shared" si="367"/>
        <v>0</v>
      </c>
      <c r="S498" s="23">
        <f t="shared" si="367"/>
        <v>0</v>
      </c>
      <c r="T498" s="23">
        <f t="shared" si="367"/>
        <v>0</v>
      </c>
      <c r="U498" s="31">
        <f t="shared" si="367"/>
        <v>0</v>
      </c>
    </row>
    <row r="499" spans="1:21" s="3" customFormat="1" ht="12.75" hidden="1">
      <c r="A499" s="6" t="s">
        <v>92</v>
      </c>
      <c r="B499" s="2" t="s">
        <v>92</v>
      </c>
      <c r="D499" s="15"/>
      <c r="E499" s="19" t="s">
        <v>6</v>
      </c>
      <c r="F499" s="59"/>
      <c r="G499" s="23">
        <f t="shared" ref="G499:L508" si="368">G523+G547</f>
        <v>0</v>
      </c>
      <c r="H499" s="23">
        <f t="shared" si="368"/>
        <v>0</v>
      </c>
      <c r="I499" s="31">
        <f t="shared" si="368"/>
        <v>0</v>
      </c>
      <c r="J499" s="23">
        <f t="shared" si="368"/>
        <v>0</v>
      </c>
      <c r="K499" s="23">
        <f t="shared" si="368"/>
        <v>0</v>
      </c>
      <c r="L499" s="31">
        <f t="shared" si="368"/>
        <v>0</v>
      </c>
      <c r="M499" s="23">
        <f t="shared" ref="M499:U499" si="369">M523+M547</f>
        <v>0</v>
      </c>
      <c r="N499" s="23">
        <f t="shared" si="369"/>
        <v>0</v>
      </c>
      <c r="O499" s="31">
        <f t="shared" si="369"/>
        <v>0</v>
      </c>
      <c r="P499" s="23">
        <f t="shared" si="369"/>
        <v>0</v>
      </c>
      <c r="Q499" s="23">
        <f t="shared" si="369"/>
        <v>0</v>
      </c>
      <c r="R499" s="31">
        <f t="shared" si="369"/>
        <v>0</v>
      </c>
      <c r="S499" s="23">
        <f t="shared" si="369"/>
        <v>0</v>
      </c>
      <c r="T499" s="23">
        <f t="shared" si="369"/>
        <v>0</v>
      </c>
      <c r="U499" s="31">
        <f t="shared" si="369"/>
        <v>0</v>
      </c>
    </row>
    <row r="500" spans="1:21" s="3" customFormat="1" ht="12.75" hidden="1">
      <c r="A500" s="6" t="s">
        <v>92</v>
      </c>
      <c r="B500" s="2" t="s">
        <v>92</v>
      </c>
      <c r="D500" s="15"/>
      <c r="E500" s="19" t="s">
        <v>94</v>
      </c>
      <c r="F500" s="59"/>
      <c r="G500" s="23">
        <f t="shared" si="368"/>
        <v>0</v>
      </c>
      <c r="H500" s="23">
        <f t="shared" si="368"/>
        <v>0</v>
      </c>
      <c r="I500" s="31">
        <f t="shared" si="368"/>
        <v>0</v>
      </c>
      <c r="J500" s="23">
        <f t="shared" si="368"/>
        <v>0</v>
      </c>
      <c r="K500" s="23">
        <f t="shared" si="368"/>
        <v>0</v>
      </c>
      <c r="L500" s="31">
        <f t="shared" si="368"/>
        <v>0</v>
      </c>
      <c r="M500" s="23">
        <f t="shared" ref="M500:U500" si="370">M524+M548</f>
        <v>0</v>
      </c>
      <c r="N500" s="23">
        <f t="shared" si="370"/>
        <v>0</v>
      </c>
      <c r="O500" s="31">
        <f t="shared" si="370"/>
        <v>0</v>
      </c>
      <c r="P500" s="23">
        <f t="shared" si="370"/>
        <v>0</v>
      </c>
      <c r="Q500" s="23">
        <f t="shared" si="370"/>
        <v>0</v>
      </c>
      <c r="R500" s="31">
        <f t="shared" si="370"/>
        <v>0</v>
      </c>
      <c r="S500" s="23">
        <f t="shared" si="370"/>
        <v>0</v>
      </c>
      <c r="T500" s="23">
        <f t="shared" si="370"/>
        <v>0</v>
      </c>
      <c r="U500" s="31">
        <f t="shared" si="370"/>
        <v>0</v>
      </c>
    </row>
    <row r="501" spans="1:21" s="3" customFormat="1" ht="12.75" hidden="1">
      <c r="A501" s="6" t="s">
        <v>92</v>
      </c>
      <c r="B501" s="2" t="s">
        <v>92</v>
      </c>
      <c r="D501" s="15"/>
      <c r="E501" s="19" t="s">
        <v>5</v>
      </c>
      <c r="F501" s="59"/>
      <c r="G501" s="23">
        <f t="shared" si="368"/>
        <v>0</v>
      </c>
      <c r="H501" s="23">
        <f t="shared" si="368"/>
        <v>0</v>
      </c>
      <c r="I501" s="31">
        <f t="shared" si="368"/>
        <v>0</v>
      </c>
      <c r="J501" s="23">
        <f t="shared" si="368"/>
        <v>0</v>
      </c>
      <c r="K501" s="23">
        <f t="shared" si="368"/>
        <v>0</v>
      </c>
      <c r="L501" s="31">
        <f t="shared" si="368"/>
        <v>0</v>
      </c>
      <c r="M501" s="23">
        <f t="shared" ref="M501:U501" si="371">M525+M549</f>
        <v>0</v>
      </c>
      <c r="N501" s="23">
        <f t="shared" si="371"/>
        <v>0</v>
      </c>
      <c r="O501" s="31">
        <f t="shared" si="371"/>
        <v>0</v>
      </c>
      <c r="P501" s="23">
        <f t="shared" si="371"/>
        <v>0</v>
      </c>
      <c r="Q501" s="23">
        <f t="shared" si="371"/>
        <v>0</v>
      </c>
      <c r="R501" s="31">
        <f t="shared" si="371"/>
        <v>0</v>
      </c>
      <c r="S501" s="23">
        <f t="shared" si="371"/>
        <v>0</v>
      </c>
      <c r="T501" s="23">
        <f t="shared" si="371"/>
        <v>0</v>
      </c>
      <c r="U501" s="31">
        <f t="shared" si="371"/>
        <v>0</v>
      </c>
    </row>
    <row r="502" spans="1:21" s="3" customFormat="1" ht="24" hidden="1">
      <c r="A502" s="6" t="s">
        <v>92</v>
      </c>
      <c r="B502" s="2" t="s">
        <v>92</v>
      </c>
      <c r="D502" s="15"/>
      <c r="E502" s="19" t="s">
        <v>108</v>
      </c>
      <c r="F502" s="59"/>
      <c r="G502" s="23">
        <f t="shared" si="368"/>
        <v>0</v>
      </c>
      <c r="H502" s="23">
        <f t="shared" si="368"/>
        <v>0</v>
      </c>
      <c r="I502" s="31">
        <f t="shared" si="368"/>
        <v>0</v>
      </c>
      <c r="J502" s="23">
        <f t="shared" si="368"/>
        <v>0</v>
      </c>
      <c r="K502" s="23">
        <f t="shared" si="368"/>
        <v>0</v>
      </c>
      <c r="L502" s="31">
        <f t="shared" si="368"/>
        <v>0</v>
      </c>
      <c r="M502" s="23">
        <f t="shared" ref="M502:U502" si="372">M526+M550</f>
        <v>0</v>
      </c>
      <c r="N502" s="23">
        <f t="shared" si="372"/>
        <v>0</v>
      </c>
      <c r="O502" s="31">
        <f t="shared" si="372"/>
        <v>0</v>
      </c>
      <c r="P502" s="23">
        <f t="shared" si="372"/>
        <v>0</v>
      </c>
      <c r="Q502" s="23">
        <f t="shared" si="372"/>
        <v>0</v>
      </c>
      <c r="R502" s="31">
        <f t="shared" si="372"/>
        <v>0</v>
      </c>
      <c r="S502" s="23">
        <f t="shared" si="372"/>
        <v>0</v>
      </c>
      <c r="T502" s="23">
        <f t="shared" si="372"/>
        <v>0</v>
      </c>
      <c r="U502" s="31">
        <f t="shared" si="372"/>
        <v>0</v>
      </c>
    </row>
    <row r="503" spans="1:21" s="3" customFormat="1" ht="24" hidden="1">
      <c r="A503" s="6" t="s">
        <v>92</v>
      </c>
      <c r="B503" s="2" t="s">
        <v>92</v>
      </c>
      <c r="D503" s="15"/>
      <c r="E503" s="19" t="s">
        <v>111</v>
      </c>
      <c r="F503" s="59"/>
      <c r="G503" s="23">
        <f t="shared" si="368"/>
        <v>0</v>
      </c>
      <c r="H503" s="23">
        <f t="shared" si="368"/>
        <v>0</v>
      </c>
      <c r="I503" s="31">
        <f t="shared" si="368"/>
        <v>0</v>
      </c>
      <c r="J503" s="23">
        <f t="shared" si="368"/>
        <v>0</v>
      </c>
      <c r="K503" s="23">
        <f t="shared" si="368"/>
        <v>0</v>
      </c>
      <c r="L503" s="31">
        <f t="shared" si="368"/>
        <v>0</v>
      </c>
      <c r="M503" s="23">
        <f t="shared" ref="M503:U503" si="373">M527+M551</f>
        <v>0</v>
      </c>
      <c r="N503" s="23">
        <f t="shared" si="373"/>
        <v>0</v>
      </c>
      <c r="O503" s="31">
        <f t="shared" si="373"/>
        <v>0</v>
      </c>
      <c r="P503" s="23">
        <f t="shared" si="373"/>
        <v>0</v>
      </c>
      <c r="Q503" s="23">
        <f t="shared" si="373"/>
        <v>0</v>
      </c>
      <c r="R503" s="31">
        <f t="shared" si="373"/>
        <v>0</v>
      </c>
      <c r="S503" s="23">
        <f t="shared" si="373"/>
        <v>0</v>
      </c>
      <c r="T503" s="23">
        <f t="shared" si="373"/>
        <v>0</v>
      </c>
      <c r="U503" s="31">
        <f t="shared" si="373"/>
        <v>0</v>
      </c>
    </row>
    <row r="504" spans="1:21" s="3" customFormat="1" ht="24" hidden="1">
      <c r="A504" s="6" t="s">
        <v>92</v>
      </c>
      <c r="B504" s="2" t="s">
        <v>92</v>
      </c>
      <c r="D504" s="15"/>
      <c r="E504" s="19" t="s">
        <v>95</v>
      </c>
      <c r="F504" s="59">
        <f>F528+F552</f>
        <v>383.541</v>
      </c>
      <c r="G504" s="23">
        <f t="shared" si="368"/>
        <v>356.1</v>
      </c>
      <c r="H504" s="23">
        <f t="shared" si="368"/>
        <v>356.1</v>
      </c>
      <c r="I504" s="31">
        <f t="shared" si="368"/>
        <v>0</v>
      </c>
      <c r="J504" s="23">
        <f t="shared" si="368"/>
        <v>420</v>
      </c>
      <c r="K504" s="23">
        <f t="shared" si="368"/>
        <v>420</v>
      </c>
      <c r="L504" s="31">
        <f t="shared" si="368"/>
        <v>0</v>
      </c>
      <c r="M504" s="23">
        <f t="shared" ref="M504:U504" si="374">M528+M552</f>
        <v>450</v>
      </c>
      <c r="N504" s="23">
        <f t="shared" si="374"/>
        <v>450</v>
      </c>
      <c r="O504" s="31">
        <f t="shared" si="374"/>
        <v>0</v>
      </c>
      <c r="P504" s="23">
        <f t="shared" si="374"/>
        <v>450</v>
      </c>
      <c r="Q504" s="23">
        <f t="shared" si="374"/>
        <v>450</v>
      </c>
      <c r="R504" s="31">
        <f t="shared" si="374"/>
        <v>0</v>
      </c>
      <c r="S504" s="23">
        <f t="shared" si="374"/>
        <v>470</v>
      </c>
      <c r="T504" s="23">
        <f t="shared" si="374"/>
        <v>470</v>
      </c>
      <c r="U504" s="31">
        <f t="shared" si="374"/>
        <v>0</v>
      </c>
    </row>
    <row r="505" spans="1:21" s="2" customFormat="1" ht="12" hidden="1">
      <c r="A505" s="2" t="str">
        <f t="shared" ref="A505:A516" si="375">IF((F505+G505+J505)&gt;0,"a","b")</f>
        <v>b</v>
      </c>
      <c r="B505" s="2" t="s">
        <v>92</v>
      </c>
      <c r="D505" s="15"/>
      <c r="E505" s="18" t="s">
        <v>109</v>
      </c>
      <c r="F505" s="43"/>
      <c r="G505" s="24">
        <f t="shared" si="368"/>
        <v>0</v>
      </c>
      <c r="H505" s="24">
        <f t="shared" si="368"/>
        <v>0</v>
      </c>
      <c r="I505" s="32">
        <f t="shared" si="368"/>
        <v>0</v>
      </c>
      <c r="J505" s="24">
        <f t="shared" si="368"/>
        <v>0</v>
      </c>
      <c r="K505" s="24">
        <f t="shared" si="368"/>
        <v>0</v>
      </c>
      <c r="L505" s="32">
        <f t="shared" si="368"/>
        <v>0</v>
      </c>
      <c r="M505" s="24">
        <f t="shared" ref="M505:U505" si="376">M529+M553</f>
        <v>0</v>
      </c>
      <c r="N505" s="24">
        <f t="shared" si="376"/>
        <v>0</v>
      </c>
      <c r="O505" s="32">
        <f t="shared" si="376"/>
        <v>0</v>
      </c>
      <c r="P505" s="24">
        <f t="shared" si="376"/>
        <v>0</v>
      </c>
      <c r="Q505" s="24">
        <f t="shared" si="376"/>
        <v>0</v>
      </c>
      <c r="R505" s="32">
        <f t="shared" si="376"/>
        <v>0</v>
      </c>
      <c r="S505" s="24">
        <f t="shared" si="376"/>
        <v>0</v>
      </c>
      <c r="T505" s="24">
        <f t="shared" si="376"/>
        <v>0</v>
      </c>
      <c r="U505" s="32">
        <f t="shared" si="376"/>
        <v>0</v>
      </c>
    </row>
    <row r="506" spans="1:21" ht="15" customHeight="1" thickBot="1">
      <c r="A506" s="57" t="str">
        <f t="shared" si="375"/>
        <v>a</v>
      </c>
      <c r="B506" s="57" t="s">
        <v>92</v>
      </c>
      <c r="D506" s="58"/>
      <c r="E506" s="49" t="s">
        <v>191</v>
      </c>
      <c r="F506" s="41">
        <f>F530+F554</f>
        <v>291.31099999999998</v>
      </c>
      <c r="G506" s="41">
        <f t="shared" si="368"/>
        <v>308.95</v>
      </c>
      <c r="H506" s="41">
        <f t="shared" si="368"/>
        <v>308.95</v>
      </c>
      <c r="I506" s="77">
        <f t="shared" si="368"/>
        <v>0</v>
      </c>
      <c r="J506" s="41">
        <f t="shared" si="368"/>
        <v>315</v>
      </c>
      <c r="K506" s="41">
        <f t="shared" si="368"/>
        <v>315</v>
      </c>
      <c r="L506" s="77">
        <f t="shared" si="368"/>
        <v>0</v>
      </c>
      <c r="M506" s="41">
        <f t="shared" ref="M506:U506" si="377">M530+M554</f>
        <v>315</v>
      </c>
      <c r="N506" s="41">
        <f t="shared" si="377"/>
        <v>315</v>
      </c>
      <c r="O506" s="77">
        <f t="shared" si="377"/>
        <v>0</v>
      </c>
      <c r="P506" s="41">
        <f t="shared" si="377"/>
        <v>315</v>
      </c>
      <c r="Q506" s="41">
        <f t="shared" si="377"/>
        <v>315</v>
      </c>
      <c r="R506" s="77">
        <f t="shared" si="377"/>
        <v>0</v>
      </c>
      <c r="S506" s="41">
        <f t="shared" si="377"/>
        <v>320</v>
      </c>
      <c r="T506" s="41">
        <f t="shared" si="377"/>
        <v>320</v>
      </c>
      <c r="U506" s="77">
        <f t="shared" si="377"/>
        <v>0</v>
      </c>
    </row>
    <row r="507" spans="1:21" s="3" customFormat="1" ht="13.5" hidden="1" thickBot="1">
      <c r="A507" s="3" t="str">
        <f t="shared" si="375"/>
        <v>b</v>
      </c>
      <c r="B507" s="2" t="s">
        <v>92</v>
      </c>
      <c r="D507" s="15"/>
      <c r="E507" s="18" t="s">
        <v>98</v>
      </c>
      <c r="F507" s="43"/>
      <c r="G507" s="24">
        <f t="shared" si="368"/>
        <v>0</v>
      </c>
      <c r="H507" s="24">
        <f t="shared" si="368"/>
        <v>0</v>
      </c>
      <c r="I507" s="32">
        <f t="shared" si="368"/>
        <v>0</v>
      </c>
      <c r="J507" s="24">
        <f t="shared" si="368"/>
        <v>0</v>
      </c>
      <c r="K507" s="24">
        <f t="shared" si="368"/>
        <v>0</v>
      </c>
      <c r="L507" s="32">
        <f t="shared" si="368"/>
        <v>0</v>
      </c>
      <c r="M507" s="24">
        <f t="shared" ref="M507:U507" si="378">M531+M555</f>
        <v>0</v>
      </c>
      <c r="N507" s="24">
        <f t="shared" si="378"/>
        <v>0</v>
      </c>
      <c r="O507" s="32">
        <f t="shared" si="378"/>
        <v>0</v>
      </c>
      <c r="P507" s="24">
        <f t="shared" si="378"/>
        <v>0</v>
      </c>
      <c r="Q507" s="24">
        <f t="shared" si="378"/>
        <v>0</v>
      </c>
      <c r="R507" s="32">
        <f t="shared" si="378"/>
        <v>0</v>
      </c>
      <c r="S507" s="24">
        <f t="shared" si="378"/>
        <v>0</v>
      </c>
      <c r="T507" s="24">
        <f t="shared" si="378"/>
        <v>0</v>
      </c>
      <c r="U507" s="32">
        <f t="shared" si="378"/>
        <v>0</v>
      </c>
    </row>
    <row r="508" spans="1:21" s="2" customFormat="1" ht="12.75" hidden="1" thickBot="1">
      <c r="A508" s="2" t="str">
        <f t="shared" si="375"/>
        <v>b</v>
      </c>
      <c r="B508" s="2" t="s">
        <v>92</v>
      </c>
      <c r="D508" s="15"/>
      <c r="E508" s="18" t="s">
        <v>99</v>
      </c>
      <c r="F508" s="43"/>
      <c r="G508" s="24">
        <f t="shared" si="368"/>
        <v>0</v>
      </c>
      <c r="H508" s="24">
        <f t="shared" si="368"/>
        <v>0</v>
      </c>
      <c r="I508" s="32">
        <f t="shared" si="368"/>
        <v>0</v>
      </c>
      <c r="J508" s="24">
        <f t="shared" si="368"/>
        <v>0</v>
      </c>
      <c r="K508" s="24">
        <f t="shared" si="368"/>
        <v>0</v>
      </c>
      <c r="L508" s="32">
        <f t="shared" si="368"/>
        <v>0</v>
      </c>
      <c r="M508" s="24">
        <f t="shared" ref="M508:U508" si="379">M532+M556</f>
        <v>0</v>
      </c>
      <c r="N508" s="24">
        <f t="shared" si="379"/>
        <v>0</v>
      </c>
      <c r="O508" s="32">
        <f t="shared" si="379"/>
        <v>0</v>
      </c>
      <c r="P508" s="24">
        <f t="shared" si="379"/>
        <v>0</v>
      </c>
      <c r="Q508" s="24">
        <f t="shared" si="379"/>
        <v>0</v>
      </c>
      <c r="R508" s="32">
        <f t="shared" si="379"/>
        <v>0</v>
      </c>
      <c r="S508" s="24">
        <f t="shared" si="379"/>
        <v>0</v>
      </c>
      <c r="T508" s="24">
        <f t="shared" si="379"/>
        <v>0</v>
      </c>
      <c r="U508" s="32">
        <f t="shared" si="379"/>
        <v>0</v>
      </c>
    </row>
    <row r="509" spans="1:21" s="2" customFormat="1" ht="12.75" hidden="1" thickBot="1">
      <c r="A509" s="2" t="str">
        <f t="shared" si="375"/>
        <v>b</v>
      </c>
      <c r="B509" s="2" t="s">
        <v>92</v>
      </c>
      <c r="D509" s="15"/>
      <c r="E509" s="18" t="s">
        <v>100</v>
      </c>
      <c r="F509" s="43"/>
      <c r="G509" s="24">
        <f t="shared" ref="G509:L512" si="380">G533+G557</f>
        <v>0</v>
      </c>
      <c r="H509" s="24">
        <f t="shared" si="380"/>
        <v>0</v>
      </c>
      <c r="I509" s="32">
        <f t="shared" si="380"/>
        <v>0</v>
      </c>
      <c r="J509" s="24">
        <f t="shared" si="380"/>
        <v>0</v>
      </c>
      <c r="K509" s="24">
        <f t="shared" si="380"/>
        <v>0</v>
      </c>
      <c r="L509" s="32">
        <f t="shared" si="380"/>
        <v>0</v>
      </c>
      <c r="M509" s="24">
        <f t="shared" ref="M509:U509" si="381">M533+M557</f>
        <v>0</v>
      </c>
      <c r="N509" s="24">
        <f t="shared" si="381"/>
        <v>0</v>
      </c>
      <c r="O509" s="32">
        <f t="shared" si="381"/>
        <v>0</v>
      </c>
      <c r="P509" s="24">
        <f t="shared" si="381"/>
        <v>0</v>
      </c>
      <c r="Q509" s="24">
        <f t="shared" si="381"/>
        <v>0</v>
      </c>
      <c r="R509" s="32">
        <f t="shared" si="381"/>
        <v>0</v>
      </c>
      <c r="S509" s="24">
        <f t="shared" si="381"/>
        <v>0</v>
      </c>
      <c r="T509" s="24">
        <f t="shared" si="381"/>
        <v>0</v>
      </c>
      <c r="U509" s="32">
        <f t="shared" si="381"/>
        <v>0</v>
      </c>
    </row>
    <row r="510" spans="1:21" s="2" customFormat="1" ht="15" hidden="1" customHeight="1">
      <c r="A510" s="2" t="str">
        <f t="shared" si="375"/>
        <v>b</v>
      </c>
      <c r="B510" s="2" t="str">
        <f t="shared" ref="B510:B516" si="382">IF((F510+G510+J510)&gt;0,"a","b")</f>
        <v>b</v>
      </c>
      <c r="D510" s="15"/>
      <c r="E510" s="38" t="s">
        <v>1</v>
      </c>
      <c r="F510" s="42">
        <v>0</v>
      </c>
      <c r="G510" s="25">
        <f t="shared" si="380"/>
        <v>0</v>
      </c>
      <c r="H510" s="25">
        <f t="shared" si="380"/>
        <v>0</v>
      </c>
      <c r="I510" s="33">
        <f t="shared" si="380"/>
        <v>0</v>
      </c>
      <c r="J510" s="25">
        <f t="shared" si="380"/>
        <v>0</v>
      </c>
      <c r="K510" s="25">
        <f t="shared" si="380"/>
        <v>0</v>
      </c>
      <c r="L510" s="33">
        <f t="shared" si="380"/>
        <v>0</v>
      </c>
      <c r="M510" s="25">
        <f t="shared" ref="M510:U510" si="383">M534+M558</f>
        <v>0</v>
      </c>
      <c r="N510" s="25">
        <f t="shared" si="383"/>
        <v>0</v>
      </c>
      <c r="O510" s="33">
        <f t="shared" si="383"/>
        <v>0</v>
      </c>
      <c r="P510" s="25">
        <f t="shared" si="383"/>
        <v>0</v>
      </c>
      <c r="Q510" s="25">
        <f t="shared" si="383"/>
        <v>0</v>
      </c>
      <c r="R510" s="33">
        <f t="shared" si="383"/>
        <v>0</v>
      </c>
      <c r="S510" s="25">
        <f t="shared" si="383"/>
        <v>0</v>
      </c>
      <c r="T510" s="25">
        <f t="shared" si="383"/>
        <v>0</v>
      </c>
      <c r="U510" s="33">
        <f t="shared" si="383"/>
        <v>0</v>
      </c>
    </row>
    <row r="511" spans="1:21" s="2" customFormat="1" ht="12.75" hidden="1" thickBot="1">
      <c r="A511" s="2" t="str">
        <f t="shared" si="375"/>
        <v>b</v>
      </c>
      <c r="B511" s="2" t="str">
        <f t="shared" si="382"/>
        <v>b</v>
      </c>
      <c r="D511" s="15"/>
      <c r="E511" s="17" t="s">
        <v>110</v>
      </c>
      <c r="F511" s="42"/>
      <c r="G511" s="25">
        <f t="shared" si="380"/>
        <v>0</v>
      </c>
      <c r="H511" s="25">
        <f t="shared" si="380"/>
        <v>0</v>
      </c>
      <c r="I511" s="33">
        <f t="shared" si="380"/>
        <v>0</v>
      </c>
      <c r="J511" s="25">
        <f t="shared" si="380"/>
        <v>0</v>
      </c>
      <c r="K511" s="25">
        <f t="shared" si="380"/>
        <v>0</v>
      </c>
      <c r="L511" s="33">
        <f t="shared" si="380"/>
        <v>0</v>
      </c>
      <c r="M511" s="25">
        <f t="shared" ref="M511:U511" si="384">M535+M559</f>
        <v>0</v>
      </c>
      <c r="N511" s="25">
        <f t="shared" si="384"/>
        <v>0</v>
      </c>
      <c r="O511" s="33">
        <f t="shared" si="384"/>
        <v>0</v>
      </c>
      <c r="P511" s="25">
        <f t="shared" si="384"/>
        <v>0</v>
      </c>
      <c r="Q511" s="25">
        <f t="shared" si="384"/>
        <v>0</v>
      </c>
      <c r="R511" s="33">
        <f t="shared" si="384"/>
        <v>0</v>
      </c>
      <c r="S511" s="25">
        <f t="shared" si="384"/>
        <v>0</v>
      </c>
      <c r="T511" s="25">
        <f t="shared" si="384"/>
        <v>0</v>
      </c>
      <c r="U511" s="33">
        <f t="shared" si="384"/>
        <v>0</v>
      </c>
    </row>
    <row r="512" spans="1:21" s="2" customFormat="1" ht="12.75" hidden="1" thickBot="1">
      <c r="A512" s="2" t="str">
        <f t="shared" si="375"/>
        <v>b</v>
      </c>
      <c r="B512" s="2" t="str">
        <f t="shared" si="382"/>
        <v>b</v>
      </c>
      <c r="D512" s="15"/>
      <c r="E512" s="17" t="s">
        <v>18</v>
      </c>
      <c r="F512" s="42"/>
      <c r="G512" s="25">
        <f t="shared" si="380"/>
        <v>0</v>
      </c>
      <c r="H512" s="25">
        <f t="shared" si="380"/>
        <v>0</v>
      </c>
      <c r="I512" s="33">
        <f t="shared" si="380"/>
        <v>0</v>
      </c>
      <c r="J512" s="25">
        <f t="shared" si="380"/>
        <v>0</v>
      </c>
      <c r="K512" s="25">
        <f t="shared" si="380"/>
        <v>0</v>
      </c>
      <c r="L512" s="33">
        <f t="shared" si="380"/>
        <v>0</v>
      </c>
      <c r="M512" s="25">
        <f t="shared" ref="M512:U512" si="385">M536+M560</f>
        <v>0</v>
      </c>
      <c r="N512" s="25">
        <f t="shared" si="385"/>
        <v>0</v>
      </c>
      <c r="O512" s="33">
        <f t="shared" si="385"/>
        <v>0</v>
      </c>
      <c r="P512" s="25">
        <f t="shared" si="385"/>
        <v>0</v>
      </c>
      <c r="Q512" s="25">
        <f t="shared" si="385"/>
        <v>0</v>
      </c>
      <c r="R512" s="33">
        <f t="shared" si="385"/>
        <v>0</v>
      </c>
      <c r="S512" s="25">
        <f t="shared" si="385"/>
        <v>0</v>
      </c>
      <c r="T512" s="25">
        <f t="shared" si="385"/>
        <v>0</v>
      </c>
      <c r="U512" s="33">
        <f t="shared" si="385"/>
        <v>0</v>
      </c>
    </row>
    <row r="513" spans="1:22" ht="30" customHeight="1" thickBot="1">
      <c r="A513" s="57" t="str">
        <f t="shared" si="375"/>
        <v>a</v>
      </c>
      <c r="B513" s="57" t="str">
        <f t="shared" si="382"/>
        <v>a</v>
      </c>
      <c r="C513" s="57" t="s">
        <v>16</v>
      </c>
      <c r="D513" s="67" t="s">
        <v>171</v>
      </c>
      <c r="E513" s="68" t="s">
        <v>194</v>
      </c>
      <c r="F513" s="69">
        <f>F515+F534+F535+F536</f>
        <v>383.541</v>
      </c>
      <c r="G513" s="69">
        <f>H513+I513</f>
        <v>356.1</v>
      </c>
      <c r="H513" s="69">
        <f>H515+H534+H535+H536</f>
        <v>356.1</v>
      </c>
      <c r="I513" s="70">
        <f>I515+I534+I535+I536</f>
        <v>0</v>
      </c>
      <c r="J513" s="69">
        <f>K513+L513</f>
        <v>420</v>
      </c>
      <c r="K513" s="69">
        <f>K515+K534+K535+K536</f>
        <v>420</v>
      </c>
      <c r="L513" s="70">
        <f>L515+L534+L535+L536</f>
        <v>0</v>
      </c>
      <c r="M513" s="69">
        <f t="shared" ref="M513:M576" si="386">N513+O513</f>
        <v>450</v>
      </c>
      <c r="N513" s="69">
        <f>N515+N534+N535+N536</f>
        <v>450</v>
      </c>
      <c r="O513" s="70">
        <f>O515+O534+O535+O536</f>
        <v>0</v>
      </c>
      <c r="P513" s="69">
        <f t="shared" ref="P513:P576" si="387">Q513+R513</f>
        <v>450</v>
      </c>
      <c r="Q513" s="69">
        <f>Q515+Q534+Q535+Q536</f>
        <v>450</v>
      </c>
      <c r="R513" s="70">
        <f>R515+R534+R535+R536</f>
        <v>0</v>
      </c>
      <c r="S513" s="69">
        <f t="shared" ref="S513:S576" si="388">T513+U513</f>
        <v>470</v>
      </c>
      <c r="T513" s="69">
        <f>T515+T534+T535+T536</f>
        <v>470</v>
      </c>
      <c r="U513" s="70">
        <f>U515+U534+U535+U536</f>
        <v>0</v>
      </c>
      <c r="V513" s="57">
        <v>0</v>
      </c>
    </row>
    <row r="514" spans="1:22" s="11" customFormat="1" ht="12" hidden="1" customHeight="1">
      <c r="A514" s="11" t="str">
        <f t="shared" si="375"/>
        <v>b</v>
      </c>
      <c r="B514" s="11" t="str">
        <f t="shared" si="382"/>
        <v>b</v>
      </c>
      <c r="D514" s="15"/>
      <c r="E514" s="16" t="s">
        <v>4</v>
      </c>
      <c r="F514" s="105"/>
      <c r="G514" s="26">
        <f t="shared" ref="G514:G536" si="389">H514+I514</f>
        <v>0</v>
      </c>
      <c r="H514" s="26"/>
      <c r="I514" s="34"/>
      <c r="J514" s="26">
        <f t="shared" ref="J514:J536" si="390">K514+L514</f>
        <v>0</v>
      </c>
      <c r="K514" s="26"/>
      <c r="L514" s="34"/>
      <c r="M514" s="26">
        <f t="shared" si="386"/>
        <v>0</v>
      </c>
      <c r="N514" s="26"/>
      <c r="O514" s="34"/>
      <c r="P514" s="26">
        <f t="shared" si="387"/>
        <v>0</v>
      </c>
      <c r="Q514" s="26"/>
      <c r="R514" s="34"/>
      <c r="S514" s="26">
        <f t="shared" si="388"/>
        <v>0</v>
      </c>
      <c r="T514" s="26"/>
      <c r="U514" s="34"/>
    </row>
    <row r="515" spans="1:22" ht="15" customHeight="1">
      <c r="A515" s="57" t="str">
        <f t="shared" si="375"/>
        <v>a</v>
      </c>
      <c r="B515" s="57" t="str">
        <f t="shared" si="382"/>
        <v>a</v>
      </c>
      <c r="D515" s="58"/>
      <c r="E515" s="47" t="s">
        <v>0</v>
      </c>
      <c r="F515" s="44">
        <f>F516+F520+F529+F530+F531+F532+F533</f>
        <v>383.541</v>
      </c>
      <c r="G515" s="44">
        <f t="shared" si="389"/>
        <v>356.1</v>
      </c>
      <c r="H515" s="44">
        <f>H516+H520+H529+H530+H531+H532+H533</f>
        <v>356.1</v>
      </c>
      <c r="I515" s="76">
        <f>I516+I520+I529+I530+I531+I532+I533</f>
        <v>0</v>
      </c>
      <c r="J515" s="44">
        <f t="shared" si="390"/>
        <v>420</v>
      </c>
      <c r="K515" s="44">
        <f>K516+K520+K529+K530+K531+K532+K533</f>
        <v>420</v>
      </c>
      <c r="L515" s="76">
        <f>L516+L520+L529+L530+L531+L532+L533</f>
        <v>0</v>
      </c>
      <c r="M515" s="44">
        <f t="shared" si="386"/>
        <v>450</v>
      </c>
      <c r="N515" s="44">
        <f>N516+N520+N529+N530+N531+N532+N533</f>
        <v>450</v>
      </c>
      <c r="O515" s="76">
        <f>O516+O520+O529+O530+O531+O532+O533</f>
        <v>0</v>
      </c>
      <c r="P515" s="44">
        <f t="shared" si="387"/>
        <v>450</v>
      </c>
      <c r="Q515" s="44">
        <f>Q516+Q520+Q529+Q530+Q531+Q532+Q533</f>
        <v>450</v>
      </c>
      <c r="R515" s="76">
        <f>R516+R520+R529+R530+R531+R532+R533</f>
        <v>0</v>
      </c>
      <c r="S515" s="44">
        <f t="shared" si="388"/>
        <v>470</v>
      </c>
      <c r="T515" s="44">
        <f>T516+T520+T529+T530+T531+T532+T533</f>
        <v>470</v>
      </c>
      <c r="U515" s="76">
        <f>U516+U520+U529+U530+U531+U532+U533</f>
        <v>0</v>
      </c>
    </row>
    <row r="516" spans="1:22" s="11" customFormat="1" ht="12" hidden="1">
      <c r="A516" s="11" t="str">
        <f t="shared" si="375"/>
        <v>b</v>
      </c>
      <c r="B516" s="11" t="str">
        <f t="shared" si="382"/>
        <v>b</v>
      </c>
      <c r="D516" s="15"/>
      <c r="E516" s="18" t="s">
        <v>101</v>
      </c>
      <c r="F516" s="43">
        <f>SUM(F517:F519)</f>
        <v>0</v>
      </c>
      <c r="G516" s="24">
        <f t="shared" si="389"/>
        <v>0</v>
      </c>
      <c r="H516" s="24">
        <f>SUM(H517:H519)</f>
        <v>0</v>
      </c>
      <c r="I516" s="32">
        <f>SUM(I517:I519)</f>
        <v>0</v>
      </c>
      <c r="J516" s="24">
        <f t="shared" si="390"/>
        <v>0</v>
      </c>
      <c r="K516" s="24">
        <f>SUM(K517:K519)</f>
        <v>0</v>
      </c>
      <c r="L516" s="32">
        <f>SUM(L517:L519)</f>
        <v>0</v>
      </c>
      <c r="M516" s="24">
        <f t="shared" si="386"/>
        <v>0</v>
      </c>
      <c r="N516" s="24">
        <f>SUM(N517:N519)</f>
        <v>0</v>
      </c>
      <c r="O516" s="32">
        <f>SUM(O517:O519)</f>
        <v>0</v>
      </c>
      <c r="P516" s="24">
        <f t="shared" si="387"/>
        <v>0</v>
      </c>
      <c r="Q516" s="24">
        <f>SUM(Q517:Q519)</f>
        <v>0</v>
      </c>
      <c r="R516" s="32">
        <f>SUM(R517:R519)</f>
        <v>0</v>
      </c>
      <c r="S516" s="24">
        <f t="shared" si="388"/>
        <v>0</v>
      </c>
      <c r="T516" s="24">
        <f>SUM(T517:T519)</f>
        <v>0</v>
      </c>
      <c r="U516" s="32">
        <f>SUM(U517:U519)</f>
        <v>0</v>
      </c>
    </row>
    <row r="517" spans="1:22" s="5" customFormat="1" ht="12.75" hidden="1">
      <c r="A517" s="11" t="s">
        <v>92</v>
      </c>
      <c r="B517" s="11" t="s">
        <v>92</v>
      </c>
      <c r="D517" s="15"/>
      <c r="E517" s="19" t="s">
        <v>107</v>
      </c>
      <c r="F517" s="59"/>
      <c r="G517" s="23">
        <f t="shared" si="389"/>
        <v>0</v>
      </c>
      <c r="H517" s="23"/>
      <c r="I517" s="31"/>
      <c r="J517" s="23">
        <f t="shared" si="390"/>
        <v>0</v>
      </c>
      <c r="K517" s="23"/>
      <c r="L517" s="31"/>
      <c r="M517" s="23">
        <f t="shared" si="386"/>
        <v>0</v>
      </c>
      <c r="N517" s="23"/>
      <c r="O517" s="31"/>
      <c r="P517" s="23">
        <f t="shared" si="387"/>
        <v>0</v>
      </c>
      <c r="Q517" s="23"/>
      <c r="R517" s="31"/>
      <c r="S517" s="23">
        <f t="shared" si="388"/>
        <v>0</v>
      </c>
      <c r="T517" s="23"/>
      <c r="U517" s="31"/>
    </row>
    <row r="518" spans="1:22" s="5" customFormat="1" ht="12.75" hidden="1">
      <c r="A518" s="11" t="s">
        <v>92</v>
      </c>
      <c r="B518" s="11" t="s">
        <v>92</v>
      </c>
      <c r="D518" s="15"/>
      <c r="E518" s="19" t="s">
        <v>106</v>
      </c>
      <c r="F518" s="59"/>
      <c r="G518" s="23">
        <f t="shared" si="389"/>
        <v>0</v>
      </c>
      <c r="H518" s="23"/>
      <c r="I518" s="31"/>
      <c r="J518" s="23">
        <f t="shared" si="390"/>
        <v>0</v>
      </c>
      <c r="K518" s="23"/>
      <c r="L518" s="31"/>
      <c r="M518" s="23">
        <f t="shared" si="386"/>
        <v>0</v>
      </c>
      <c r="N518" s="23"/>
      <c r="O518" s="31"/>
      <c r="P518" s="23">
        <f t="shared" si="387"/>
        <v>0</v>
      </c>
      <c r="Q518" s="23"/>
      <c r="R518" s="31"/>
      <c r="S518" s="23">
        <f t="shared" si="388"/>
        <v>0</v>
      </c>
      <c r="T518" s="23"/>
      <c r="U518" s="31"/>
    </row>
    <row r="519" spans="1:22" s="5" customFormat="1" ht="12.75" hidden="1">
      <c r="A519" s="11" t="s">
        <v>92</v>
      </c>
      <c r="B519" s="11" t="s">
        <v>92</v>
      </c>
      <c r="D519" s="15"/>
      <c r="E519" s="19" t="s">
        <v>105</v>
      </c>
      <c r="F519" s="59"/>
      <c r="G519" s="23">
        <f t="shared" si="389"/>
        <v>0</v>
      </c>
      <c r="H519" s="23"/>
      <c r="I519" s="31"/>
      <c r="J519" s="23">
        <f t="shared" si="390"/>
        <v>0</v>
      </c>
      <c r="K519" s="23"/>
      <c r="L519" s="31"/>
      <c r="M519" s="23">
        <f t="shared" si="386"/>
        <v>0</v>
      </c>
      <c r="N519" s="23"/>
      <c r="O519" s="31"/>
      <c r="P519" s="23">
        <f t="shared" si="387"/>
        <v>0</v>
      </c>
      <c r="Q519" s="23"/>
      <c r="R519" s="31"/>
      <c r="S519" s="23">
        <f t="shared" si="388"/>
        <v>0</v>
      </c>
      <c r="T519" s="23"/>
      <c r="U519" s="31"/>
    </row>
    <row r="520" spans="1:22" ht="15" customHeight="1" thickBot="1">
      <c r="A520" s="57" t="str">
        <f>IF((F520+G520+J520)&gt;0,"a","b")</f>
        <v>a</v>
      </c>
      <c r="B520" s="57" t="s">
        <v>92</v>
      </c>
      <c r="D520" s="58"/>
      <c r="E520" s="49" t="s">
        <v>96</v>
      </c>
      <c r="F520" s="41">
        <f>SUM(F521:F528)</f>
        <v>383.541</v>
      </c>
      <c r="G520" s="41">
        <f t="shared" si="389"/>
        <v>356.1</v>
      </c>
      <c r="H520" s="41">
        <f>SUM(H521:H528)</f>
        <v>356.1</v>
      </c>
      <c r="I520" s="77">
        <f>SUM(I521:I528)</f>
        <v>0</v>
      </c>
      <c r="J520" s="41">
        <f t="shared" si="390"/>
        <v>420</v>
      </c>
      <c r="K520" s="41">
        <f>SUM(K521:K528)</f>
        <v>420</v>
      </c>
      <c r="L520" s="77">
        <f>SUM(L521:L528)</f>
        <v>0</v>
      </c>
      <c r="M520" s="41">
        <f t="shared" si="386"/>
        <v>450</v>
      </c>
      <c r="N520" s="41">
        <f>SUM(N521:N528)</f>
        <v>450</v>
      </c>
      <c r="O520" s="77">
        <f>SUM(O521:O528)</f>
        <v>0</v>
      </c>
      <c r="P520" s="41">
        <f t="shared" si="387"/>
        <v>450</v>
      </c>
      <c r="Q520" s="41">
        <f>SUM(Q521:Q528)</f>
        <v>450</v>
      </c>
      <c r="R520" s="77">
        <f>SUM(R521:R528)</f>
        <v>0</v>
      </c>
      <c r="S520" s="41">
        <f t="shared" si="388"/>
        <v>470</v>
      </c>
      <c r="T520" s="41">
        <f>SUM(T521:T528)</f>
        <v>470</v>
      </c>
      <c r="U520" s="77">
        <f>SUM(U521:U528)</f>
        <v>0</v>
      </c>
    </row>
    <row r="521" spans="1:22" s="5" customFormat="1" ht="24.75" hidden="1" thickBot="1">
      <c r="A521" s="6" t="s">
        <v>92</v>
      </c>
      <c r="B521" s="11" t="s">
        <v>92</v>
      </c>
      <c r="D521" s="15"/>
      <c r="E521" s="19" t="s">
        <v>93</v>
      </c>
      <c r="F521" s="59"/>
      <c r="G521" s="23">
        <f t="shared" si="389"/>
        <v>0</v>
      </c>
      <c r="H521" s="23"/>
      <c r="I521" s="31"/>
      <c r="J521" s="23">
        <f t="shared" si="390"/>
        <v>0</v>
      </c>
      <c r="K521" s="23"/>
      <c r="L521" s="31"/>
      <c r="M521" s="23">
        <f t="shared" si="386"/>
        <v>0</v>
      </c>
      <c r="N521" s="23"/>
      <c r="O521" s="31"/>
      <c r="P521" s="23">
        <f t="shared" si="387"/>
        <v>0</v>
      </c>
      <c r="Q521" s="23"/>
      <c r="R521" s="31"/>
      <c r="S521" s="23">
        <f t="shared" si="388"/>
        <v>0</v>
      </c>
      <c r="T521" s="23"/>
      <c r="U521" s="31"/>
    </row>
    <row r="522" spans="1:22" s="5" customFormat="1" ht="13.5" hidden="1" thickBot="1">
      <c r="A522" s="6" t="s">
        <v>92</v>
      </c>
      <c r="B522" s="11" t="s">
        <v>92</v>
      </c>
      <c r="D522" s="15"/>
      <c r="E522" s="19" t="s">
        <v>7</v>
      </c>
      <c r="F522" s="59"/>
      <c r="G522" s="23">
        <f t="shared" si="389"/>
        <v>0</v>
      </c>
      <c r="H522" s="23"/>
      <c r="I522" s="31"/>
      <c r="J522" s="23">
        <f t="shared" si="390"/>
        <v>0</v>
      </c>
      <c r="K522" s="23"/>
      <c r="L522" s="31"/>
      <c r="M522" s="23">
        <f t="shared" si="386"/>
        <v>0</v>
      </c>
      <c r="N522" s="23"/>
      <c r="O522" s="31"/>
      <c r="P522" s="23">
        <f t="shared" si="387"/>
        <v>0</v>
      </c>
      <c r="Q522" s="23"/>
      <c r="R522" s="31"/>
      <c r="S522" s="23">
        <f t="shared" si="388"/>
        <v>0</v>
      </c>
      <c r="T522" s="23"/>
      <c r="U522" s="31"/>
    </row>
    <row r="523" spans="1:22" s="5" customFormat="1" ht="13.5" hidden="1" thickBot="1">
      <c r="A523" s="6" t="s">
        <v>92</v>
      </c>
      <c r="B523" s="11" t="s">
        <v>92</v>
      </c>
      <c r="D523" s="15"/>
      <c r="E523" s="19" t="s">
        <v>6</v>
      </c>
      <c r="F523" s="59"/>
      <c r="G523" s="23">
        <f t="shared" si="389"/>
        <v>0</v>
      </c>
      <c r="H523" s="23"/>
      <c r="I523" s="31"/>
      <c r="J523" s="23">
        <f t="shared" si="390"/>
        <v>0</v>
      </c>
      <c r="K523" s="23"/>
      <c r="L523" s="31"/>
      <c r="M523" s="23">
        <f t="shared" si="386"/>
        <v>0</v>
      </c>
      <c r="N523" s="23"/>
      <c r="O523" s="31"/>
      <c r="P523" s="23">
        <f t="shared" si="387"/>
        <v>0</v>
      </c>
      <c r="Q523" s="23"/>
      <c r="R523" s="31"/>
      <c r="S523" s="23">
        <f t="shared" si="388"/>
        <v>0</v>
      </c>
      <c r="T523" s="23"/>
      <c r="U523" s="31"/>
    </row>
    <row r="524" spans="1:22" s="5" customFormat="1" ht="13.5" hidden="1" thickBot="1">
      <c r="A524" s="6" t="s">
        <v>92</v>
      </c>
      <c r="B524" s="11" t="s">
        <v>92</v>
      </c>
      <c r="D524" s="15"/>
      <c r="E524" s="19" t="s">
        <v>94</v>
      </c>
      <c r="F524" s="59"/>
      <c r="G524" s="23">
        <f t="shared" si="389"/>
        <v>0</v>
      </c>
      <c r="H524" s="23"/>
      <c r="I524" s="31"/>
      <c r="J524" s="23">
        <f t="shared" si="390"/>
        <v>0</v>
      </c>
      <c r="K524" s="23"/>
      <c r="L524" s="31"/>
      <c r="M524" s="23">
        <f t="shared" si="386"/>
        <v>0</v>
      </c>
      <c r="N524" s="23"/>
      <c r="O524" s="31"/>
      <c r="P524" s="23">
        <f t="shared" si="387"/>
        <v>0</v>
      </c>
      <c r="Q524" s="23"/>
      <c r="R524" s="31"/>
      <c r="S524" s="23">
        <f t="shared" si="388"/>
        <v>0</v>
      </c>
      <c r="T524" s="23"/>
      <c r="U524" s="31"/>
    </row>
    <row r="525" spans="1:22" s="5" customFormat="1" ht="13.5" hidden="1" thickBot="1">
      <c r="A525" s="6" t="s">
        <v>92</v>
      </c>
      <c r="B525" s="11" t="s">
        <v>92</v>
      </c>
      <c r="D525" s="15"/>
      <c r="E525" s="19" t="s">
        <v>5</v>
      </c>
      <c r="F525" s="59"/>
      <c r="G525" s="23">
        <f t="shared" si="389"/>
        <v>0</v>
      </c>
      <c r="H525" s="23"/>
      <c r="I525" s="31"/>
      <c r="J525" s="23">
        <f t="shared" si="390"/>
        <v>0</v>
      </c>
      <c r="K525" s="23"/>
      <c r="L525" s="31"/>
      <c r="M525" s="23">
        <f t="shared" si="386"/>
        <v>0</v>
      </c>
      <c r="N525" s="23"/>
      <c r="O525" s="31"/>
      <c r="P525" s="23">
        <f t="shared" si="387"/>
        <v>0</v>
      </c>
      <c r="Q525" s="23"/>
      <c r="R525" s="31"/>
      <c r="S525" s="23">
        <f t="shared" si="388"/>
        <v>0</v>
      </c>
      <c r="T525" s="23"/>
      <c r="U525" s="31"/>
    </row>
    <row r="526" spans="1:22" s="5" customFormat="1" ht="24.75" hidden="1" thickBot="1">
      <c r="A526" s="6" t="s">
        <v>92</v>
      </c>
      <c r="B526" s="11" t="s">
        <v>92</v>
      </c>
      <c r="D526" s="15"/>
      <c r="E526" s="19" t="s">
        <v>108</v>
      </c>
      <c r="F526" s="59"/>
      <c r="G526" s="23">
        <f t="shared" si="389"/>
        <v>0</v>
      </c>
      <c r="H526" s="23"/>
      <c r="I526" s="31"/>
      <c r="J526" s="23">
        <f t="shared" si="390"/>
        <v>0</v>
      </c>
      <c r="K526" s="23"/>
      <c r="L526" s="31"/>
      <c r="M526" s="23">
        <f t="shared" si="386"/>
        <v>0</v>
      </c>
      <c r="N526" s="23"/>
      <c r="O526" s="31"/>
      <c r="P526" s="23">
        <f t="shared" si="387"/>
        <v>0</v>
      </c>
      <c r="Q526" s="23"/>
      <c r="R526" s="31"/>
      <c r="S526" s="23">
        <f t="shared" si="388"/>
        <v>0</v>
      </c>
      <c r="T526" s="23"/>
      <c r="U526" s="31"/>
    </row>
    <row r="527" spans="1:22" s="5" customFormat="1" ht="24.75" hidden="1" thickBot="1">
      <c r="A527" s="6" t="s">
        <v>92</v>
      </c>
      <c r="B527" s="11" t="s">
        <v>92</v>
      </c>
      <c r="D527" s="15"/>
      <c r="E527" s="19" t="s">
        <v>111</v>
      </c>
      <c r="F527" s="59"/>
      <c r="G527" s="23">
        <f t="shared" si="389"/>
        <v>0</v>
      </c>
      <c r="H527" s="23"/>
      <c r="I527" s="31"/>
      <c r="J527" s="23">
        <f t="shared" si="390"/>
        <v>0</v>
      </c>
      <c r="K527" s="23"/>
      <c r="L527" s="31"/>
      <c r="M527" s="23">
        <f t="shared" si="386"/>
        <v>0</v>
      </c>
      <c r="N527" s="23"/>
      <c r="O527" s="31"/>
      <c r="P527" s="23">
        <f t="shared" si="387"/>
        <v>0</v>
      </c>
      <c r="Q527" s="23"/>
      <c r="R527" s="31"/>
      <c r="S527" s="23">
        <f t="shared" si="388"/>
        <v>0</v>
      </c>
      <c r="T527" s="23"/>
      <c r="U527" s="31"/>
    </row>
    <row r="528" spans="1:22" s="5" customFormat="1" ht="24.75" hidden="1" thickBot="1">
      <c r="A528" s="6" t="s">
        <v>92</v>
      </c>
      <c r="B528" s="11" t="s">
        <v>92</v>
      </c>
      <c r="D528" s="15"/>
      <c r="E528" s="19" t="s">
        <v>95</v>
      </c>
      <c r="F528" s="101">
        <v>383.541</v>
      </c>
      <c r="G528" s="23">
        <f t="shared" si="389"/>
        <v>356.1</v>
      </c>
      <c r="H528" s="23">
        <v>356.1</v>
      </c>
      <c r="I528" s="31"/>
      <c r="J528" s="23">
        <f t="shared" si="390"/>
        <v>420</v>
      </c>
      <c r="K528" s="23">
        <v>420</v>
      </c>
      <c r="L528" s="31"/>
      <c r="M528" s="23">
        <f t="shared" si="386"/>
        <v>450</v>
      </c>
      <c r="N528" s="23">
        <v>450</v>
      </c>
      <c r="O528" s="31"/>
      <c r="P528" s="23">
        <f t="shared" si="387"/>
        <v>450</v>
      </c>
      <c r="Q528" s="23">
        <v>450</v>
      </c>
      <c r="R528" s="31"/>
      <c r="S528" s="23">
        <f t="shared" si="388"/>
        <v>470</v>
      </c>
      <c r="T528" s="23">
        <v>470</v>
      </c>
      <c r="U528" s="31"/>
    </row>
    <row r="529" spans="1:22" s="11" customFormat="1" ht="12.75" hidden="1" thickBot="1">
      <c r="A529" s="11" t="str">
        <f t="shared" ref="A529:A540" si="391">IF((F529+G529+J529)&gt;0,"a","b")</f>
        <v>b</v>
      </c>
      <c r="B529" s="11" t="s">
        <v>92</v>
      </c>
      <c r="D529" s="15"/>
      <c r="E529" s="18" t="s">
        <v>109</v>
      </c>
      <c r="F529" s="43"/>
      <c r="G529" s="24">
        <f t="shared" si="389"/>
        <v>0</v>
      </c>
      <c r="H529" s="24"/>
      <c r="I529" s="32"/>
      <c r="J529" s="24">
        <f t="shared" si="390"/>
        <v>0</v>
      </c>
      <c r="K529" s="24"/>
      <c r="L529" s="32"/>
      <c r="M529" s="24">
        <f t="shared" si="386"/>
        <v>0</v>
      </c>
      <c r="N529" s="24"/>
      <c r="O529" s="32"/>
      <c r="P529" s="24">
        <f t="shared" si="387"/>
        <v>0</v>
      </c>
      <c r="Q529" s="24"/>
      <c r="R529" s="32"/>
      <c r="S529" s="24">
        <f t="shared" si="388"/>
        <v>0</v>
      </c>
      <c r="T529" s="24"/>
      <c r="U529" s="32"/>
    </row>
    <row r="530" spans="1:22" s="11" customFormat="1" ht="12.75" hidden="1" thickBot="1">
      <c r="A530" s="11" t="str">
        <f t="shared" si="391"/>
        <v>b</v>
      </c>
      <c r="B530" s="11" t="s">
        <v>92</v>
      </c>
      <c r="D530" s="15"/>
      <c r="E530" s="18" t="s">
        <v>97</v>
      </c>
      <c r="F530" s="43"/>
      <c r="G530" s="24">
        <f t="shared" si="389"/>
        <v>0</v>
      </c>
      <c r="H530" s="24"/>
      <c r="I530" s="32"/>
      <c r="J530" s="24">
        <f t="shared" si="390"/>
        <v>0</v>
      </c>
      <c r="K530" s="24"/>
      <c r="L530" s="32"/>
      <c r="M530" s="24">
        <f t="shared" si="386"/>
        <v>0</v>
      </c>
      <c r="N530" s="24"/>
      <c r="O530" s="32"/>
      <c r="P530" s="24">
        <f t="shared" si="387"/>
        <v>0</v>
      </c>
      <c r="Q530" s="24"/>
      <c r="R530" s="32"/>
      <c r="S530" s="24">
        <f t="shared" si="388"/>
        <v>0</v>
      </c>
      <c r="T530" s="24"/>
      <c r="U530" s="32"/>
    </row>
    <row r="531" spans="1:22" s="5" customFormat="1" ht="13.5" hidden="1" thickBot="1">
      <c r="A531" s="5" t="str">
        <f t="shared" si="391"/>
        <v>b</v>
      </c>
      <c r="B531" s="11" t="s">
        <v>92</v>
      </c>
      <c r="D531" s="15"/>
      <c r="E531" s="18" t="s">
        <v>98</v>
      </c>
      <c r="F531" s="43"/>
      <c r="G531" s="24">
        <f t="shared" si="389"/>
        <v>0</v>
      </c>
      <c r="H531" s="24"/>
      <c r="I531" s="32"/>
      <c r="J531" s="24">
        <f t="shared" si="390"/>
        <v>0</v>
      </c>
      <c r="K531" s="24"/>
      <c r="L531" s="32"/>
      <c r="M531" s="24">
        <f t="shared" si="386"/>
        <v>0</v>
      </c>
      <c r="N531" s="24"/>
      <c r="O531" s="32"/>
      <c r="P531" s="24">
        <f t="shared" si="387"/>
        <v>0</v>
      </c>
      <c r="Q531" s="24"/>
      <c r="R531" s="32"/>
      <c r="S531" s="24">
        <f t="shared" si="388"/>
        <v>0</v>
      </c>
      <c r="T531" s="24"/>
      <c r="U531" s="32"/>
    </row>
    <row r="532" spans="1:22" s="11" customFormat="1" ht="12.75" hidden="1" thickBot="1">
      <c r="A532" s="11" t="str">
        <f t="shared" si="391"/>
        <v>b</v>
      </c>
      <c r="B532" s="11" t="s">
        <v>92</v>
      </c>
      <c r="D532" s="15"/>
      <c r="E532" s="18" t="s">
        <v>99</v>
      </c>
      <c r="F532" s="43"/>
      <c r="G532" s="24">
        <f t="shared" si="389"/>
        <v>0</v>
      </c>
      <c r="H532" s="24"/>
      <c r="I532" s="32"/>
      <c r="J532" s="24">
        <f t="shared" si="390"/>
        <v>0</v>
      </c>
      <c r="K532" s="24"/>
      <c r="L532" s="32"/>
      <c r="M532" s="24">
        <f t="shared" si="386"/>
        <v>0</v>
      </c>
      <c r="N532" s="24"/>
      <c r="O532" s="32"/>
      <c r="P532" s="24">
        <f t="shared" si="387"/>
        <v>0</v>
      </c>
      <c r="Q532" s="24"/>
      <c r="R532" s="32"/>
      <c r="S532" s="24">
        <f t="shared" si="388"/>
        <v>0</v>
      </c>
      <c r="T532" s="24"/>
      <c r="U532" s="32"/>
    </row>
    <row r="533" spans="1:22" s="11" customFormat="1" ht="12.75" hidden="1" thickBot="1">
      <c r="A533" s="11" t="str">
        <f t="shared" si="391"/>
        <v>b</v>
      </c>
      <c r="B533" s="11" t="s">
        <v>92</v>
      </c>
      <c r="D533" s="15"/>
      <c r="E533" s="18" t="s">
        <v>100</v>
      </c>
      <c r="F533" s="43"/>
      <c r="G533" s="24">
        <f t="shared" si="389"/>
        <v>0</v>
      </c>
      <c r="H533" s="24"/>
      <c r="I533" s="32"/>
      <c r="J533" s="24">
        <f t="shared" si="390"/>
        <v>0</v>
      </c>
      <c r="K533" s="24"/>
      <c r="L533" s="32"/>
      <c r="M533" s="24">
        <f t="shared" si="386"/>
        <v>0</v>
      </c>
      <c r="N533" s="24"/>
      <c r="O533" s="32"/>
      <c r="P533" s="24">
        <f t="shared" si="387"/>
        <v>0</v>
      </c>
      <c r="Q533" s="24"/>
      <c r="R533" s="32"/>
      <c r="S533" s="24">
        <f t="shared" si="388"/>
        <v>0</v>
      </c>
      <c r="T533" s="24"/>
      <c r="U533" s="32"/>
    </row>
    <row r="534" spans="1:22" s="11" customFormat="1" ht="12.75" hidden="1" thickBot="1">
      <c r="A534" s="11" t="str">
        <f t="shared" si="391"/>
        <v>b</v>
      </c>
      <c r="B534" s="11" t="str">
        <f t="shared" ref="B534:B540" si="392">IF((F534+G534+J534)&gt;0,"a","b")</f>
        <v>b</v>
      </c>
      <c r="D534" s="15"/>
      <c r="E534" s="17" t="s">
        <v>1</v>
      </c>
      <c r="F534" s="42"/>
      <c r="G534" s="25">
        <f t="shared" si="389"/>
        <v>0</v>
      </c>
      <c r="H534" s="25"/>
      <c r="I534" s="33"/>
      <c r="J534" s="25">
        <f t="shared" si="390"/>
        <v>0</v>
      </c>
      <c r="K534" s="25"/>
      <c r="L534" s="33"/>
      <c r="M534" s="25">
        <f t="shared" si="386"/>
        <v>0</v>
      </c>
      <c r="N534" s="25"/>
      <c r="O534" s="33"/>
      <c r="P534" s="25">
        <f t="shared" si="387"/>
        <v>0</v>
      </c>
      <c r="Q534" s="25"/>
      <c r="R534" s="33"/>
      <c r="S534" s="25">
        <f t="shared" si="388"/>
        <v>0</v>
      </c>
      <c r="T534" s="25"/>
      <c r="U534" s="33"/>
    </row>
    <row r="535" spans="1:22" s="11" customFormat="1" ht="12.75" hidden="1" thickBot="1">
      <c r="A535" s="11" t="str">
        <f t="shared" si="391"/>
        <v>b</v>
      </c>
      <c r="B535" s="11" t="str">
        <f t="shared" si="392"/>
        <v>b</v>
      </c>
      <c r="D535" s="15"/>
      <c r="E535" s="17" t="s">
        <v>110</v>
      </c>
      <c r="F535" s="42"/>
      <c r="G535" s="25">
        <f t="shared" si="389"/>
        <v>0</v>
      </c>
      <c r="H535" s="25"/>
      <c r="I535" s="33"/>
      <c r="J535" s="25">
        <f t="shared" si="390"/>
        <v>0</v>
      </c>
      <c r="K535" s="25"/>
      <c r="L535" s="33"/>
      <c r="M535" s="25">
        <f t="shared" si="386"/>
        <v>0</v>
      </c>
      <c r="N535" s="25"/>
      <c r="O535" s="33"/>
      <c r="P535" s="25">
        <f t="shared" si="387"/>
        <v>0</v>
      </c>
      <c r="Q535" s="25"/>
      <c r="R535" s="33"/>
      <c r="S535" s="25">
        <f t="shared" si="388"/>
        <v>0</v>
      </c>
      <c r="T535" s="25"/>
      <c r="U535" s="33"/>
    </row>
    <row r="536" spans="1:22" s="11" customFormat="1" ht="12.75" hidden="1" thickBot="1">
      <c r="A536" s="11" t="str">
        <f t="shared" si="391"/>
        <v>b</v>
      </c>
      <c r="B536" s="11" t="str">
        <f t="shared" si="392"/>
        <v>b</v>
      </c>
      <c r="D536" s="15"/>
      <c r="E536" s="17" t="s">
        <v>18</v>
      </c>
      <c r="F536" s="42"/>
      <c r="G536" s="25">
        <f t="shared" si="389"/>
        <v>0</v>
      </c>
      <c r="H536" s="25"/>
      <c r="I536" s="33"/>
      <c r="J536" s="25">
        <f t="shared" si="390"/>
        <v>0</v>
      </c>
      <c r="K536" s="25"/>
      <c r="L536" s="33"/>
      <c r="M536" s="25">
        <f t="shared" si="386"/>
        <v>0</v>
      </c>
      <c r="N536" s="25"/>
      <c r="O536" s="33"/>
      <c r="P536" s="25">
        <f t="shared" si="387"/>
        <v>0</v>
      </c>
      <c r="Q536" s="25"/>
      <c r="R536" s="33"/>
      <c r="S536" s="25">
        <f t="shared" si="388"/>
        <v>0</v>
      </c>
      <c r="T536" s="25"/>
      <c r="U536" s="33"/>
    </row>
    <row r="537" spans="1:22" ht="23.25" customHeight="1" thickBot="1">
      <c r="A537" s="57" t="str">
        <f t="shared" si="391"/>
        <v>a</v>
      </c>
      <c r="B537" s="57" t="str">
        <f t="shared" si="392"/>
        <v>a</v>
      </c>
      <c r="C537" s="57" t="s">
        <v>16</v>
      </c>
      <c r="D537" s="67" t="s">
        <v>172</v>
      </c>
      <c r="E537" s="68" t="s">
        <v>173</v>
      </c>
      <c r="F537" s="69">
        <f>F539+F558+F559+F560</f>
        <v>291.31099999999998</v>
      </c>
      <c r="G537" s="69">
        <f>H537+I537</f>
        <v>308.95</v>
      </c>
      <c r="H537" s="69">
        <f>H539+H558+H559+H560</f>
        <v>308.95</v>
      </c>
      <c r="I537" s="70">
        <f>I539+I558+I559+I560</f>
        <v>0</v>
      </c>
      <c r="J537" s="69">
        <f>K537+L537</f>
        <v>315</v>
      </c>
      <c r="K537" s="69">
        <f>K539+K558+K559+K560</f>
        <v>315</v>
      </c>
      <c r="L537" s="70">
        <f>L539+L558+L559+L560</f>
        <v>0</v>
      </c>
      <c r="M537" s="69">
        <f t="shared" si="386"/>
        <v>315</v>
      </c>
      <c r="N537" s="69">
        <f>N539+N558+N559+N560</f>
        <v>315</v>
      </c>
      <c r="O537" s="70">
        <f>O539+O558+O559+O560</f>
        <v>0</v>
      </c>
      <c r="P537" s="69">
        <f t="shared" si="387"/>
        <v>315</v>
      </c>
      <c r="Q537" s="69">
        <f>Q539+Q558+Q559+Q560</f>
        <v>315</v>
      </c>
      <c r="R537" s="70">
        <f>R539+R558+R559+R560</f>
        <v>0</v>
      </c>
      <c r="S537" s="69">
        <f t="shared" si="388"/>
        <v>320</v>
      </c>
      <c r="T537" s="69">
        <f>T539+T558+T559+T560</f>
        <v>320</v>
      </c>
      <c r="U537" s="70">
        <f>U539+U558+U559+U560</f>
        <v>0</v>
      </c>
      <c r="V537" s="57">
        <v>40600</v>
      </c>
    </row>
    <row r="538" spans="1:22" s="11" customFormat="1" ht="12" hidden="1">
      <c r="A538" s="11" t="str">
        <f t="shared" si="391"/>
        <v>b</v>
      </c>
      <c r="B538" s="11" t="str">
        <f t="shared" si="392"/>
        <v>b</v>
      </c>
      <c r="D538" s="15"/>
      <c r="E538" s="16" t="s">
        <v>4</v>
      </c>
      <c r="F538" s="105"/>
      <c r="G538" s="26">
        <f t="shared" ref="G538:G560" si="393">H538+I538</f>
        <v>0</v>
      </c>
      <c r="H538" s="26"/>
      <c r="I538" s="34"/>
      <c r="J538" s="26">
        <f t="shared" ref="J538:J560" si="394">K538+L538</f>
        <v>0</v>
      </c>
      <c r="K538" s="26"/>
      <c r="L538" s="34"/>
      <c r="M538" s="26">
        <f t="shared" si="386"/>
        <v>0</v>
      </c>
      <c r="N538" s="26"/>
      <c r="O538" s="34"/>
      <c r="P538" s="26">
        <f t="shared" si="387"/>
        <v>0</v>
      </c>
      <c r="Q538" s="26"/>
      <c r="R538" s="34"/>
      <c r="S538" s="26">
        <f t="shared" si="388"/>
        <v>0</v>
      </c>
      <c r="T538" s="26"/>
      <c r="U538" s="34"/>
    </row>
    <row r="539" spans="1:22" ht="15" customHeight="1">
      <c r="A539" s="57" t="str">
        <f t="shared" si="391"/>
        <v>a</v>
      </c>
      <c r="B539" s="57" t="str">
        <f t="shared" si="392"/>
        <v>a</v>
      </c>
      <c r="D539" s="58"/>
      <c r="E539" s="47" t="s">
        <v>0</v>
      </c>
      <c r="F539" s="44">
        <f>F540+F544+F553+F554+F555+F556+F557</f>
        <v>291.31099999999998</v>
      </c>
      <c r="G539" s="44">
        <f t="shared" si="393"/>
        <v>308.95</v>
      </c>
      <c r="H539" s="44">
        <f>H540+H544+H553+H554+H555+H556+H557</f>
        <v>308.95</v>
      </c>
      <c r="I539" s="76">
        <f>I540+I544+I553+I554+I555+I556+I557</f>
        <v>0</v>
      </c>
      <c r="J539" s="44">
        <f t="shared" si="394"/>
        <v>315</v>
      </c>
      <c r="K539" s="44">
        <f>K540+K544+K553+K554+K555+K556+K557</f>
        <v>315</v>
      </c>
      <c r="L539" s="76">
        <f>L540+L544+L553+L554+L555+L556+L557</f>
        <v>0</v>
      </c>
      <c r="M539" s="44">
        <f t="shared" si="386"/>
        <v>315</v>
      </c>
      <c r="N539" s="44">
        <f>N540+N544+N553+N554+N555+N556+N557</f>
        <v>315</v>
      </c>
      <c r="O539" s="76">
        <f>O540+O544+O553+O554+O555+O556+O557</f>
        <v>0</v>
      </c>
      <c r="P539" s="44">
        <f t="shared" si="387"/>
        <v>315</v>
      </c>
      <c r="Q539" s="44">
        <f>Q540+Q544+Q553+Q554+Q555+Q556+Q557</f>
        <v>315</v>
      </c>
      <c r="R539" s="76">
        <f>R540+R544+R553+R554+R555+R556+R557</f>
        <v>0</v>
      </c>
      <c r="S539" s="44">
        <f t="shared" si="388"/>
        <v>320</v>
      </c>
      <c r="T539" s="44">
        <f>T540+T544+T553+T554+T555+T556+T557</f>
        <v>320</v>
      </c>
      <c r="U539" s="76">
        <f>U540+U544+U553+U554+U555+U556+U557</f>
        <v>0</v>
      </c>
    </row>
    <row r="540" spans="1:22" s="11" customFormat="1" ht="12" hidden="1">
      <c r="A540" s="11" t="str">
        <f t="shared" si="391"/>
        <v>b</v>
      </c>
      <c r="B540" s="11" t="str">
        <f t="shared" si="392"/>
        <v>b</v>
      </c>
      <c r="D540" s="15"/>
      <c r="E540" s="18" t="s">
        <v>101</v>
      </c>
      <c r="F540" s="43">
        <f>SUM(F541:F543)</f>
        <v>0</v>
      </c>
      <c r="G540" s="24">
        <f t="shared" si="393"/>
        <v>0</v>
      </c>
      <c r="H540" s="24">
        <f>SUM(H541:H543)</f>
        <v>0</v>
      </c>
      <c r="I540" s="32">
        <f>SUM(I541:I543)</f>
        <v>0</v>
      </c>
      <c r="J540" s="24">
        <f t="shared" si="394"/>
        <v>0</v>
      </c>
      <c r="K540" s="24">
        <f>SUM(K541:K543)</f>
        <v>0</v>
      </c>
      <c r="L540" s="32">
        <f>SUM(L541:L543)</f>
        <v>0</v>
      </c>
      <c r="M540" s="24">
        <f t="shared" si="386"/>
        <v>0</v>
      </c>
      <c r="N540" s="24">
        <f>SUM(N541:N543)</f>
        <v>0</v>
      </c>
      <c r="O540" s="32">
        <f>SUM(O541:O543)</f>
        <v>0</v>
      </c>
      <c r="P540" s="24">
        <f t="shared" si="387"/>
        <v>0</v>
      </c>
      <c r="Q540" s="24">
        <f>SUM(Q541:Q543)</f>
        <v>0</v>
      </c>
      <c r="R540" s="32">
        <f>SUM(R541:R543)</f>
        <v>0</v>
      </c>
      <c r="S540" s="24">
        <f t="shared" si="388"/>
        <v>0</v>
      </c>
      <c r="T540" s="24">
        <f>SUM(T541:T543)</f>
        <v>0</v>
      </c>
      <c r="U540" s="32">
        <f>SUM(U541:U543)</f>
        <v>0</v>
      </c>
    </row>
    <row r="541" spans="1:22" s="5" customFormat="1" ht="12.75" hidden="1">
      <c r="A541" s="11" t="s">
        <v>92</v>
      </c>
      <c r="B541" s="11" t="s">
        <v>92</v>
      </c>
      <c r="D541" s="15"/>
      <c r="E541" s="19" t="s">
        <v>107</v>
      </c>
      <c r="F541" s="59"/>
      <c r="G541" s="23">
        <f t="shared" si="393"/>
        <v>0</v>
      </c>
      <c r="H541" s="23"/>
      <c r="I541" s="31"/>
      <c r="J541" s="23">
        <f t="shared" si="394"/>
        <v>0</v>
      </c>
      <c r="K541" s="23"/>
      <c r="L541" s="31"/>
      <c r="M541" s="23">
        <f t="shared" si="386"/>
        <v>0</v>
      </c>
      <c r="N541" s="23"/>
      <c r="O541" s="31"/>
      <c r="P541" s="23">
        <f t="shared" si="387"/>
        <v>0</v>
      </c>
      <c r="Q541" s="23"/>
      <c r="R541" s="31"/>
      <c r="S541" s="23">
        <f t="shared" si="388"/>
        <v>0</v>
      </c>
      <c r="T541" s="23"/>
      <c r="U541" s="31"/>
    </row>
    <row r="542" spans="1:22" s="5" customFormat="1" ht="12.75" hidden="1">
      <c r="A542" s="11" t="s">
        <v>92</v>
      </c>
      <c r="B542" s="11" t="s">
        <v>92</v>
      </c>
      <c r="D542" s="15"/>
      <c r="E542" s="19" t="s">
        <v>106</v>
      </c>
      <c r="F542" s="59"/>
      <c r="G542" s="23">
        <f t="shared" si="393"/>
        <v>0</v>
      </c>
      <c r="H542" s="23"/>
      <c r="I542" s="31"/>
      <c r="J542" s="23">
        <f t="shared" si="394"/>
        <v>0</v>
      </c>
      <c r="K542" s="23"/>
      <c r="L542" s="31"/>
      <c r="M542" s="23">
        <f t="shared" si="386"/>
        <v>0</v>
      </c>
      <c r="N542" s="23"/>
      <c r="O542" s="31"/>
      <c r="P542" s="23">
        <f t="shared" si="387"/>
        <v>0</v>
      </c>
      <c r="Q542" s="23"/>
      <c r="R542" s="31"/>
      <c r="S542" s="23">
        <f t="shared" si="388"/>
        <v>0</v>
      </c>
      <c r="T542" s="23"/>
      <c r="U542" s="31"/>
    </row>
    <row r="543" spans="1:22" s="5" customFormat="1" ht="12.75" hidden="1">
      <c r="A543" s="11" t="s">
        <v>92</v>
      </c>
      <c r="B543" s="11" t="s">
        <v>92</v>
      </c>
      <c r="D543" s="15"/>
      <c r="E543" s="19" t="s">
        <v>105</v>
      </c>
      <c r="F543" s="59"/>
      <c r="G543" s="23">
        <f t="shared" si="393"/>
        <v>0</v>
      </c>
      <c r="H543" s="23"/>
      <c r="I543" s="31"/>
      <c r="J543" s="23">
        <f t="shared" si="394"/>
        <v>0</v>
      </c>
      <c r="K543" s="23"/>
      <c r="L543" s="31"/>
      <c r="M543" s="23">
        <f t="shared" si="386"/>
        <v>0</v>
      </c>
      <c r="N543" s="23"/>
      <c r="O543" s="31"/>
      <c r="P543" s="23">
        <f t="shared" si="387"/>
        <v>0</v>
      </c>
      <c r="Q543" s="23"/>
      <c r="R543" s="31"/>
      <c r="S543" s="23">
        <f t="shared" si="388"/>
        <v>0</v>
      </c>
      <c r="T543" s="23"/>
      <c r="U543" s="31"/>
    </row>
    <row r="544" spans="1:22" s="11" customFormat="1" ht="15" hidden="1" customHeight="1">
      <c r="A544" s="11" t="str">
        <f>IF((F544+G544+J544)&gt;0,"a","b")</f>
        <v>b</v>
      </c>
      <c r="B544" s="11" t="s">
        <v>92</v>
      </c>
      <c r="D544" s="15"/>
      <c r="E544" s="39" t="s">
        <v>96</v>
      </c>
      <c r="F544" s="43">
        <f>SUM(F545:F552)</f>
        <v>0</v>
      </c>
      <c r="G544" s="24">
        <f t="shared" si="393"/>
        <v>0</v>
      </c>
      <c r="H544" s="24">
        <f>SUM(H545:H552)</f>
        <v>0</v>
      </c>
      <c r="I544" s="32">
        <f>SUM(I545:I552)</f>
        <v>0</v>
      </c>
      <c r="J544" s="24">
        <f t="shared" si="394"/>
        <v>0</v>
      </c>
      <c r="K544" s="24">
        <f>SUM(K545:K552)</f>
        <v>0</v>
      </c>
      <c r="L544" s="32">
        <f>SUM(L545:L552)</f>
        <v>0</v>
      </c>
      <c r="M544" s="24">
        <f t="shared" si="386"/>
        <v>0</v>
      </c>
      <c r="N544" s="24">
        <f>SUM(N545:N552)</f>
        <v>0</v>
      </c>
      <c r="O544" s="32">
        <f>SUM(O545:O552)</f>
        <v>0</v>
      </c>
      <c r="P544" s="24">
        <f t="shared" si="387"/>
        <v>0</v>
      </c>
      <c r="Q544" s="24">
        <f>SUM(Q545:Q552)</f>
        <v>0</v>
      </c>
      <c r="R544" s="32">
        <f>SUM(R545:R552)</f>
        <v>0</v>
      </c>
      <c r="S544" s="24">
        <f t="shared" si="388"/>
        <v>0</v>
      </c>
      <c r="T544" s="24">
        <f>SUM(T545:T552)</f>
        <v>0</v>
      </c>
      <c r="U544" s="32">
        <f>SUM(U545:U552)</f>
        <v>0</v>
      </c>
    </row>
    <row r="545" spans="1:21" s="5" customFormat="1" ht="24" hidden="1">
      <c r="A545" s="6" t="s">
        <v>92</v>
      </c>
      <c r="B545" s="11" t="s">
        <v>92</v>
      </c>
      <c r="D545" s="15"/>
      <c r="E545" s="19" t="s">
        <v>93</v>
      </c>
      <c r="F545" s="59"/>
      <c r="G545" s="23">
        <f t="shared" si="393"/>
        <v>0</v>
      </c>
      <c r="H545" s="23"/>
      <c r="I545" s="31"/>
      <c r="J545" s="23">
        <f t="shared" si="394"/>
        <v>0</v>
      </c>
      <c r="K545" s="23"/>
      <c r="L545" s="31"/>
      <c r="M545" s="23">
        <f t="shared" si="386"/>
        <v>0</v>
      </c>
      <c r="N545" s="23"/>
      <c r="O545" s="31"/>
      <c r="P545" s="23">
        <f t="shared" si="387"/>
        <v>0</v>
      </c>
      <c r="Q545" s="23"/>
      <c r="R545" s="31"/>
      <c r="S545" s="23">
        <f t="shared" si="388"/>
        <v>0</v>
      </c>
      <c r="T545" s="23"/>
      <c r="U545" s="31"/>
    </row>
    <row r="546" spans="1:21" s="5" customFormat="1" ht="12.75" hidden="1">
      <c r="A546" s="6" t="s">
        <v>92</v>
      </c>
      <c r="B546" s="11" t="s">
        <v>92</v>
      </c>
      <c r="D546" s="15"/>
      <c r="E546" s="19" t="s">
        <v>7</v>
      </c>
      <c r="F546" s="59"/>
      <c r="G546" s="23">
        <f t="shared" si="393"/>
        <v>0</v>
      </c>
      <c r="H546" s="23"/>
      <c r="I546" s="31"/>
      <c r="J546" s="23">
        <f t="shared" si="394"/>
        <v>0</v>
      </c>
      <c r="K546" s="23"/>
      <c r="L546" s="31"/>
      <c r="M546" s="23">
        <f t="shared" si="386"/>
        <v>0</v>
      </c>
      <c r="N546" s="23"/>
      <c r="O546" s="31"/>
      <c r="P546" s="23">
        <f t="shared" si="387"/>
        <v>0</v>
      </c>
      <c r="Q546" s="23"/>
      <c r="R546" s="31"/>
      <c r="S546" s="23">
        <f t="shared" si="388"/>
        <v>0</v>
      </c>
      <c r="T546" s="23"/>
      <c r="U546" s="31"/>
    </row>
    <row r="547" spans="1:21" s="5" customFormat="1" ht="12.75" hidden="1">
      <c r="A547" s="6" t="s">
        <v>92</v>
      </c>
      <c r="B547" s="11" t="s">
        <v>92</v>
      </c>
      <c r="D547" s="15"/>
      <c r="E547" s="19" t="s">
        <v>6</v>
      </c>
      <c r="F547" s="59"/>
      <c r="G547" s="23">
        <f t="shared" si="393"/>
        <v>0</v>
      </c>
      <c r="H547" s="23"/>
      <c r="I547" s="31"/>
      <c r="J547" s="23">
        <f t="shared" si="394"/>
        <v>0</v>
      </c>
      <c r="K547" s="23"/>
      <c r="L547" s="31"/>
      <c r="M547" s="23">
        <f t="shared" si="386"/>
        <v>0</v>
      </c>
      <c r="N547" s="23"/>
      <c r="O547" s="31"/>
      <c r="P547" s="23">
        <f t="shared" si="387"/>
        <v>0</v>
      </c>
      <c r="Q547" s="23"/>
      <c r="R547" s="31"/>
      <c r="S547" s="23">
        <f t="shared" si="388"/>
        <v>0</v>
      </c>
      <c r="T547" s="23"/>
      <c r="U547" s="31"/>
    </row>
    <row r="548" spans="1:21" s="5" customFormat="1" ht="12.75" hidden="1">
      <c r="A548" s="6" t="s">
        <v>92</v>
      </c>
      <c r="B548" s="11" t="s">
        <v>92</v>
      </c>
      <c r="D548" s="15"/>
      <c r="E548" s="19" t="s">
        <v>94</v>
      </c>
      <c r="F548" s="59"/>
      <c r="G548" s="23">
        <f t="shared" si="393"/>
        <v>0</v>
      </c>
      <c r="H548" s="23"/>
      <c r="I548" s="31"/>
      <c r="J548" s="23">
        <f t="shared" si="394"/>
        <v>0</v>
      </c>
      <c r="K548" s="23"/>
      <c r="L548" s="31"/>
      <c r="M548" s="23">
        <f t="shared" si="386"/>
        <v>0</v>
      </c>
      <c r="N548" s="23"/>
      <c r="O548" s="31"/>
      <c r="P548" s="23">
        <f t="shared" si="387"/>
        <v>0</v>
      </c>
      <c r="Q548" s="23"/>
      <c r="R548" s="31"/>
      <c r="S548" s="23">
        <f t="shared" si="388"/>
        <v>0</v>
      </c>
      <c r="T548" s="23"/>
      <c r="U548" s="31"/>
    </row>
    <row r="549" spans="1:21" s="5" customFormat="1" ht="12.75" hidden="1">
      <c r="A549" s="6" t="s">
        <v>92</v>
      </c>
      <c r="B549" s="11" t="s">
        <v>92</v>
      </c>
      <c r="D549" s="15"/>
      <c r="E549" s="19" t="s">
        <v>5</v>
      </c>
      <c r="F549" s="59"/>
      <c r="G549" s="23">
        <f t="shared" si="393"/>
        <v>0</v>
      </c>
      <c r="H549" s="23"/>
      <c r="I549" s="31"/>
      <c r="J549" s="23">
        <f t="shared" si="394"/>
        <v>0</v>
      </c>
      <c r="K549" s="23"/>
      <c r="L549" s="31"/>
      <c r="M549" s="23">
        <f t="shared" si="386"/>
        <v>0</v>
      </c>
      <c r="N549" s="23"/>
      <c r="O549" s="31"/>
      <c r="P549" s="23">
        <f t="shared" si="387"/>
        <v>0</v>
      </c>
      <c r="Q549" s="23"/>
      <c r="R549" s="31"/>
      <c r="S549" s="23">
        <f t="shared" si="388"/>
        <v>0</v>
      </c>
      <c r="T549" s="23"/>
      <c r="U549" s="31"/>
    </row>
    <row r="550" spans="1:21" s="5" customFormat="1" ht="24" hidden="1">
      <c r="A550" s="6" t="s">
        <v>92</v>
      </c>
      <c r="B550" s="11" t="s">
        <v>92</v>
      </c>
      <c r="D550" s="15"/>
      <c r="E550" s="19" t="s">
        <v>108</v>
      </c>
      <c r="F550" s="59"/>
      <c r="G550" s="23">
        <f t="shared" si="393"/>
        <v>0</v>
      </c>
      <c r="H550" s="23"/>
      <c r="I550" s="31"/>
      <c r="J550" s="23">
        <f t="shared" si="394"/>
        <v>0</v>
      </c>
      <c r="K550" s="23"/>
      <c r="L550" s="31"/>
      <c r="M550" s="23">
        <f t="shared" si="386"/>
        <v>0</v>
      </c>
      <c r="N550" s="23"/>
      <c r="O550" s="31"/>
      <c r="P550" s="23">
        <f t="shared" si="387"/>
        <v>0</v>
      </c>
      <c r="Q550" s="23"/>
      <c r="R550" s="31"/>
      <c r="S550" s="23">
        <f t="shared" si="388"/>
        <v>0</v>
      </c>
      <c r="T550" s="23"/>
      <c r="U550" s="31"/>
    </row>
    <row r="551" spans="1:21" s="5" customFormat="1" ht="24" hidden="1">
      <c r="A551" s="6" t="s">
        <v>92</v>
      </c>
      <c r="B551" s="11" t="s">
        <v>92</v>
      </c>
      <c r="D551" s="15"/>
      <c r="E551" s="19" t="s">
        <v>111</v>
      </c>
      <c r="F551" s="59"/>
      <c r="G551" s="23">
        <f t="shared" si="393"/>
        <v>0</v>
      </c>
      <c r="H551" s="23"/>
      <c r="I551" s="31"/>
      <c r="J551" s="23">
        <f t="shared" si="394"/>
        <v>0</v>
      </c>
      <c r="K551" s="23"/>
      <c r="L551" s="31"/>
      <c r="M551" s="23">
        <f t="shared" si="386"/>
        <v>0</v>
      </c>
      <c r="N551" s="23"/>
      <c r="O551" s="31"/>
      <c r="P551" s="23">
        <f t="shared" si="387"/>
        <v>0</v>
      </c>
      <c r="Q551" s="23"/>
      <c r="R551" s="31"/>
      <c r="S551" s="23">
        <f t="shared" si="388"/>
        <v>0</v>
      </c>
      <c r="T551" s="23"/>
      <c r="U551" s="31"/>
    </row>
    <row r="552" spans="1:21" s="5" customFormat="1" ht="24" hidden="1">
      <c r="A552" s="6" t="s">
        <v>92</v>
      </c>
      <c r="B552" s="11" t="s">
        <v>92</v>
      </c>
      <c r="D552" s="15"/>
      <c r="E552" s="19" t="s">
        <v>95</v>
      </c>
      <c r="F552" s="59">
        <v>0</v>
      </c>
      <c r="G552" s="23">
        <f t="shared" si="393"/>
        <v>0</v>
      </c>
      <c r="H552" s="23"/>
      <c r="I552" s="31"/>
      <c r="J552" s="23">
        <f t="shared" si="394"/>
        <v>0</v>
      </c>
      <c r="K552" s="23"/>
      <c r="L552" s="31"/>
      <c r="M552" s="23">
        <f t="shared" si="386"/>
        <v>0</v>
      </c>
      <c r="N552" s="23"/>
      <c r="O552" s="31"/>
      <c r="P552" s="23">
        <f t="shared" si="387"/>
        <v>0</v>
      </c>
      <c r="Q552" s="23"/>
      <c r="R552" s="31"/>
      <c r="S552" s="23">
        <f t="shared" si="388"/>
        <v>0</v>
      </c>
      <c r="T552" s="23"/>
      <c r="U552" s="31"/>
    </row>
    <row r="553" spans="1:21" s="11" customFormat="1" ht="12" hidden="1">
      <c r="A553" s="11" t="str">
        <f t="shared" ref="A553:A560" si="395">IF((F553+G553+J553)&gt;0,"a","b")</f>
        <v>b</v>
      </c>
      <c r="B553" s="11" t="s">
        <v>92</v>
      </c>
      <c r="D553" s="15"/>
      <c r="E553" s="18" t="s">
        <v>109</v>
      </c>
      <c r="F553" s="43"/>
      <c r="G553" s="24">
        <f t="shared" si="393"/>
        <v>0</v>
      </c>
      <c r="H553" s="24"/>
      <c r="I553" s="32"/>
      <c r="J553" s="24">
        <f t="shared" si="394"/>
        <v>0</v>
      </c>
      <c r="K553" s="24"/>
      <c r="L553" s="32"/>
      <c r="M553" s="24">
        <f t="shared" si="386"/>
        <v>0</v>
      </c>
      <c r="N553" s="24"/>
      <c r="O553" s="32"/>
      <c r="P553" s="24">
        <f t="shared" si="387"/>
        <v>0</v>
      </c>
      <c r="Q553" s="24"/>
      <c r="R553" s="32"/>
      <c r="S553" s="24">
        <f t="shared" si="388"/>
        <v>0</v>
      </c>
      <c r="T553" s="24"/>
      <c r="U553" s="32"/>
    </row>
    <row r="554" spans="1:21" ht="15" customHeight="1" thickBot="1">
      <c r="A554" s="57" t="str">
        <f t="shared" si="395"/>
        <v>a</v>
      </c>
      <c r="B554" s="57" t="s">
        <v>92</v>
      </c>
      <c r="D554" s="58"/>
      <c r="E554" s="49" t="s">
        <v>192</v>
      </c>
      <c r="F554" s="102">
        <v>291.31099999999998</v>
      </c>
      <c r="G554" s="41">
        <f t="shared" si="393"/>
        <v>308.95</v>
      </c>
      <c r="H554" s="41">
        <v>308.95</v>
      </c>
      <c r="I554" s="77"/>
      <c r="J554" s="41">
        <f t="shared" si="394"/>
        <v>315</v>
      </c>
      <c r="K554" s="41">
        <v>315</v>
      </c>
      <c r="L554" s="77"/>
      <c r="M554" s="41">
        <f t="shared" si="386"/>
        <v>315</v>
      </c>
      <c r="N554" s="41">
        <v>315</v>
      </c>
      <c r="O554" s="77"/>
      <c r="P554" s="41">
        <f t="shared" si="387"/>
        <v>315</v>
      </c>
      <c r="Q554" s="41">
        <v>315</v>
      </c>
      <c r="R554" s="77"/>
      <c r="S554" s="41">
        <f t="shared" si="388"/>
        <v>320</v>
      </c>
      <c r="T554" s="41">
        <v>320</v>
      </c>
      <c r="U554" s="77"/>
    </row>
    <row r="555" spans="1:21" s="5" customFormat="1" ht="13.5" hidden="1" thickBot="1">
      <c r="A555" s="5" t="str">
        <f t="shared" si="395"/>
        <v>b</v>
      </c>
      <c r="B555" s="11" t="s">
        <v>92</v>
      </c>
      <c r="D555" s="15"/>
      <c r="E555" s="18" t="s">
        <v>98</v>
      </c>
      <c r="F555" s="43"/>
      <c r="G555" s="24">
        <f t="shared" si="393"/>
        <v>0</v>
      </c>
      <c r="H555" s="24"/>
      <c r="I555" s="32"/>
      <c r="J555" s="24">
        <f t="shared" si="394"/>
        <v>0</v>
      </c>
      <c r="K555" s="24"/>
      <c r="L555" s="32"/>
      <c r="M555" s="24">
        <f t="shared" si="386"/>
        <v>0</v>
      </c>
      <c r="N555" s="24"/>
      <c r="O555" s="32"/>
      <c r="P555" s="24">
        <f t="shared" si="387"/>
        <v>0</v>
      </c>
      <c r="Q555" s="24"/>
      <c r="R555" s="32"/>
      <c r="S555" s="24">
        <f t="shared" si="388"/>
        <v>0</v>
      </c>
      <c r="T555" s="24"/>
      <c r="U555" s="32"/>
    </row>
    <row r="556" spans="1:21" s="11" customFormat="1" ht="12.75" hidden="1" thickBot="1">
      <c r="A556" s="11" t="str">
        <f t="shared" si="395"/>
        <v>b</v>
      </c>
      <c r="B556" s="11" t="s">
        <v>92</v>
      </c>
      <c r="D556" s="15"/>
      <c r="E556" s="18" t="s">
        <v>99</v>
      </c>
      <c r="F556" s="43"/>
      <c r="G556" s="24">
        <f t="shared" si="393"/>
        <v>0</v>
      </c>
      <c r="H556" s="24"/>
      <c r="I556" s="32"/>
      <c r="J556" s="24">
        <f t="shared" si="394"/>
        <v>0</v>
      </c>
      <c r="K556" s="24"/>
      <c r="L556" s="32"/>
      <c r="M556" s="24">
        <f t="shared" si="386"/>
        <v>0</v>
      </c>
      <c r="N556" s="24"/>
      <c r="O556" s="32"/>
      <c r="P556" s="24">
        <f t="shared" si="387"/>
        <v>0</v>
      </c>
      <c r="Q556" s="24"/>
      <c r="R556" s="32"/>
      <c r="S556" s="24">
        <f t="shared" si="388"/>
        <v>0</v>
      </c>
      <c r="T556" s="24"/>
      <c r="U556" s="32"/>
    </row>
    <row r="557" spans="1:21" s="11" customFormat="1" ht="12.75" hidden="1" thickBot="1">
      <c r="A557" s="11" t="str">
        <f t="shared" si="395"/>
        <v>b</v>
      </c>
      <c r="B557" s="11" t="s">
        <v>92</v>
      </c>
      <c r="D557" s="15"/>
      <c r="E557" s="18" t="s">
        <v>100</v>
      </c>
      <c r="F557" s="43"/>
      <c r="G557" s="24">
        <f t="shared" si="393"/>
        <v>0</v>
      </c>
      <c r="H557" s="24"/>
      <c r="I557" s="32"/>
      <c r="J557" s="24">
        <f t="shared" si="394"/>
        <v>0</v>
      </c>
      <c r="K557" s="24"/>
      <c r="L557" s="32"/>
      <c r="M557" s="24">
        <f t="shared" si="386"/>
        <v>0</v>
      </c>
      <c r="N557" s="24"/>
      <c r="O557" s="32"/>
      <c r="P557" s="24">
        <f t="shared" si="387"/>
        <v>0</v>
      </c>
      <c r="Q557" s="24"/>
      <c r="R557" s="32"/>
      <c r="S557" s="24">
        <f t="shared" si="388"/>
        <v>0</v>
      </c>
      <c r="T557" s="24"/>
      <c r="U557" s="32"/>
    </row>
    <row r="558" spans="1:21" s="11" customFormat="1" ht="15" hidden="1" customHeight="1">
      <c r="A558" s="11" t="str">
        <f t="shared" si="395"/>
        <v>b</v>
      </c>
      <c r="B558" s="11" t="str">
        <f t="shared" ref="B558:B564" si="396">IF((F558+G558+J558)&gt;0,"a","b")</f>
        <v>b</v>
      </c>
      <c r="D558" s="15"/>
      <c r="E558" s="38" t="s">
        <v>1</v>
      </c>
      <c r="F558" s="42">
        <v>0</v>
      </c>
      <c r="G558" s="25">
        <f t="shared" si="393"/>
        <v>0</v>
      </c>
      <c r="H558" s="25"/>
      <c r="I558" s="33"/>
      <c r="J558" s="25">
        <f t="shared" si="394"/>
        <v>0</v>
      </c>
      <c r="K558" s="25"/>
      <c r="L558" s="33"/>
      <c r="M558" s="25">
        <f t="shared" si="386"/>
        <v>0</v>
      </c>
      <c r="N558" s="25"/>
      <c r="O558" s="33"/>
      <c r="P558" s="25">
        <f t="shared" si="387"/>
        <v>0</v>
      </c>
      <c r="Q558" s="25"/>
      <c r="R558" s="33"/>
      <c r="S558" s="25">
        <f t="shared" si="388"/>
        <v>0</v>
      </c>
      <c r="T558" s="25"/>
      <c r="U558" s="33"/>
    </row>
    <row r="559" spans="1:21" s="11" customFormat="1" ht="12.75" hidden="1" thickBot="1">
      <c r="A559" s="11" t="str">
        <f t="shared" si="395"/>
        <v>b</v>
      </c>
      <c r="B559" s="11" t="str">
        <f t="shared" si="396"/>
        <v>b</v>
      </c>
      <c r="D559" s="15"/>
      <c r="E559" s="17" t="s">
        <v>110</v>
      </c>
      <c r="F559" s="42"/>
      <c r="G559" s="25">
        <f t="shared" si="393"/>
        <v>0</v>
      </c>
      <c r="H559" s="25"/>
      <c r="I559" s="33"/>
      <c r="J559" s="25">
        <f t="shared" si="394"/>
        <v>0</v>
      </c>
      <c r="K559" s="25"/>
      <c r="L559" s="33"/>
      <c r="M559" s="25">
        <f t="shared" si="386"/>
        <v>0</v>
      </c>
      <c r="N559" s="25"/>
      <c r="O559" s="33"/>
      <c r="P559" s="25">
        <f t="shared" si="387"/>
        <v>0</v>
      </c>
      <c r="Q559" s="25"/>
      <c r="R559" s="33"/>
      <c r="S559" s="25">
        <f t="shared" si="388"/>
        <v>0</v>
      </c>
      <c r="T559" s="25"/>
      <c r="U559" s="33"/>
    </row>
    <row r="560" spans="1:21" s="11" customFormat="1" ht="12.75" hidden="1" thickBot="1">
      <c r="A560" s="11" t="str">
        <f t="shared" si="395"/>
        <v>b</v>
      </c>
      <c r="B560" s="11" t="str">
        <f t="shared" si="396"/>
        <v>b</v>
      </c>
      <c r="D560" s="15"/>
      <c r="E560" s="17" t="s">
        <v>18</v>
      </c>
      <c r="F560" s="42"/>
      <c r="G560" s="25">
        <f t="shared" si="393"/>
        <v>0</v>
      </c>
      <c r="H560" s="25"/>
      <c r="I560" s="33"/>
      <c r="J560" s="25">
        <f t="shared" si="394"/>
        <v>0</v>
      </c>
      <c r="K560" s="25"/>
      <c r="L560" s="33"/>
      <c r="M560" s="25">
        <f t="shared" si="386"/>
        <v>0</v>
      </c>
      <c r="N560" s="25"/>
      <c r="O560" s="33"/>
      <c r="P560" s="25">
        <f t="shared" si="387"/>
        <v>0</v>
      </c>
      <c r="Q560" s="25"/>
      <c r="R560" s="33"/>
      <c r="S560" s="25">
        <f t="shared" si="388"/>
        <v>0</v>
      </c>
      <c r="T560" s="25"/>
      <c r="U560" s="33"/>
    </row>
    <row r="561" spans="1:21" ht="25.5" customHeight="1" thickBot="1">
      <c r="A561" s="57" t="str">
        <f>IF((F561+G561+J561)&gt;0,"a","b")</f>
        <v>a</v>
      </c>
      <c r="B561" s="57" t="str">
        <f t="shared" si="396"/>
        <v>a</v>
      </c>
      <c r="C561" s="57" t="s">
        <v>16</v>
      </c>
      <c r="D561" s="67" t="s">
        <v>64</v>
      </c>
      <c r="E561" s="68" t="s">
        <v>85</v>
      </c>
      <c r="F561" s="69">
        <f>F563+F582+F583+F584</f>
        <v>82.6</v>
      </c>
      <c r="G561" s="69">
        <f>H561+I561</f>
        <v>4</v>
      </c>
      <c r="H561" s="69">
        <f>H563+H582+H583+H584</f>
        <v>4</v>
      </c>
      <c r="I561" s="70">
        <f>I563+I582+I583+I584</f>
        <v>0</v>
      </c>
      <c r="J561" s="69">
        <f>K561+L561</f>
        <v>4</v>
      </c>
      <c r="K561" s="69">
        <f>K563+K582+K583+K584</f>
        <v>4</v>
      </c>
      <c r="L561" s="70">
        <f>L563+L582+L583+L584</f>
        <v>0</v>
      </c>
      <c r="M561" s="69">
        <f t="shared" si="386"/>
        <v>0</v>
      </c>
      <c r="N561" s="69">
        <f>N563+N582+N583+N584</f>
        <v>0</v>
      </c>
      <c r="O561" s="70">
        <f>O563+O582+O583+O584</f>
        <v>0</v>
      </c>
      <c r="P561" s="69">
        <f t="shared" si="387"/>
        <v>0</v>
      </c>
      <c r="Q561" s="69">
        <f>Q563+Q582+Q583+Q584</f>
        <v>0</v>
      </c>
      <c r="R561" s="70">
        <f>R563+R582+R583+R584</f>
        <v>0</v>
      </c>
      <c r="S561" s="69">
        <f t="shared" si="388"/>
        <v>0</v>
      </c>
      <c r="T561" s="69">
        <f>T563+T582+T583+T584</f>
        <v>0</v>
      </c>
      <c r="U561" s="70">
        <f>U563+U582+U583+U584</f>
        <v>0</v>
      </c>
    </row>
    <row r="562" spans="1:21" s="2" customFormat="1" ht="12" hidden="1">
      <c r="A562" s="2" t="str">
        <f>IF((F562+G562+J562)&gt;0,"a","b")</f>
        <v>b</v>
      </c>
      <c r="B562" s="2" t="str">
        <f t="shared" si="396"/>
        <v>b</v>
      </c>
      <c r="D562" s="15"/>
      <c r="E562" s="16" t="s">
        <v>4</v>
      </c>
      <c r="F562" s="105"/>
      <c r="G562" s="26">
        <f t="shared" ref="G562:G584" si="397">H562+I562</f>
        <v>0</v>
      </c>
      <c r="H562" s="26"/>
      <c r="I562" s="34"/>
      <c r="J562" s="26">
        <f t="shared" ref="J562:J584" si="398">K562+L562</f>
        <v>0</v>
      </c>
      <c r="K562" s="26"/>
      <c r="L562" s="34"/>
      <c r="M562" s="26">
        <f t="shared" si="386"/>
        <v>0</v>
      </c>
      <c r="N562" s="26"/>
      <c r="O562" s="34"/>
      <c r="P562" s="26">
        <f t="shared" si="387"/>
        <v>0</v>
      </c>
      <c r="Q562" s="26"/>
      <c r="R562" s="34"/>
      <c r="S562" s="26">
        <f t="shared" si="388"/>
        <v>0</v>
      </c>
      <c r="T562" s="26"/>
      <c r="U562" s="34"/>
    </row>
    <row r="563" spans="1:21" s="2" customFormat="1" ht="12" hidden="1">
      <c r="A563" s="2" t="str">
        <f>IF((F563+G563+J563)&gt;0,"a","b")</f>
        <v>b</v>
      </c>
      <c r="B563" s="2" t="str">
        <f t="shared" si="396"/>
        <v>b</v>
      </c>
      <c r="D563" s="15"/>
      <c r="E563" s="17" t="s">
        <v>0</v>
      </c>
      <c r="F563" s="42">
        <f>F564+F568+F577+F578+F579+F580+F581</f>
        <v>0</v>
      </c>
      <c r="G563" s="25">
        <f t="shared" si="397"/>
        <v>0</v>
      </c>
      <c r="H563" s="25">
        <f>H564+H568+H577+H578+H579+H580+H581</f>
        <v>0</v>
      </c>
      <c r="I563" s="33">
        <f>I564+I568+I577+I578+I579+I580+I581</f>
        <v>0</v>
      </c>
      <c r="J563" s="25">
        <f t="shared" si="398"/>
        <v>0</v>
      </c>
      <c r="K563" s="25">
        <f>K564+K568+K577+K578+K579+K580+K581</f>
        <v>0</v>
      </c>
      <c r="L563" s="33">
        <f>L564+L568+L577+L578+L579+L580+L581</f>
        <v>0</v>
      </c>
      <c r="M563" s="25">
        <f t="shared" si="386"/>
        <v>0</v>
      </c>
      <c r="N563" s="25">
        <f>N564+N568+N577+N578+N579+N580+N581</f>
        <v>0</v>
      </c>
      <c r="O563" s="33">
        <f>O564+O568+O577+O578+O579+O580+O581</f>
        <v>0</v>
      </c>
      <c r="P563" s="25">
        <f t="shared" si="387"/>
        <v>0</v>
      </c>
      <c r="Q563" s="25">
        <f>Q564+Q568+Q577+Q578+Q579+Q580+Q581</f>
        <v>0</v>
      </c>
      <c r="R563" s="33">
        <f>R564+R568+R577+R578+R579+R580+R581</f>
        <v>0</v>
      </c>
      <c r="S563" s="25">
        <f t="shared" si="388"/>
        <v>0</v>
      </c>
      <c r="T563" s="25">
        <f>T564+T568+T577+T578+T579+T580+T581</f>
        <v>0</v>
      </c>
      <c r="U563" s="33">
        <f>U564+U568+U577+U578+U579+U580+U581</f>
        <v>0</v>
      </c>
    </row>
    <row r="564" spans="1:21" s="2" customFormat="1" ht="12" hidden="1">
      <c r="A564" s="2" t="str">
        <f>IF((F564+G564+J564)&gt;0,"a","b")</f>
        <v>b</v>
      </c>
      <c r="B564" s="2" t="str">
        <f t="shared" si="396"/>
        <v>b</v>
      </c>
      <c r="D564" s="15"/>
      <c r="E564" s="18" t="s">
        <v>101</v>
      </c>
      <c r="F564" s="43">
        <f>SUM(F565:F567)</f>
        <v>0</v>
      </c>
      <c r="G564" s="24">
        <f t="shared" si="397"/>
        <v>0</v>
      </c>
      <c r="H564" s="24">
        <f>SUM(H565:H567)</f>
        <v>0</v>
      </c>
      <c r="I564" s="32">
        <f>SUM(I565:I567)</f>
        <v>0</v>
      </c>
      <c r="J564" s="24">
        <f t="shared" si="398"/>
        <v>0</v>
      </c>
      <c r="K564" s="24">
        <f>SUM(K565:K567)</f>
        <v>0</v>
      </c>
      <c r="L564" s="32">
        <f>SUM(L565:L567)</f>
        <v>0</v>
      </c>
      <c r="M564" s="24">
        <f t="shared" si="386"/>
        <v>0</v>
      </c>
      <c r="N564" s="24">
        <f>SUM(N565:N567)</f>
        <v>0</v>
      </c>
      <c r="O564" s="32">
        <f>SUM(O565:O567)</f>
        <v>0</v>
      </c>
      <c r="P564" s="24">
        <f t="shared" si="387"/>
        <v>0</v>
      </c>
      <c r="Q564" s="24">
        <f>SUM(Q565:Q567)</f>
        <v>0</v>
      </c>
      <c r="R564" s="32">
        <f>SUM(R565:R567)</f>
        <v>0</v>
      </c>
      <c r="S564" s="24">
        <f t="shared" si="388"/>
        <v>0</v>
      </c>
      <c r="T564" s="24">
        <f>SUM(T565:T567)</f>
        <v>0</v>
      </c>
      <c r="U564" s="32">
        <f>SUM(U565:U567)</f>
        <v>0</v>
      </c>
    </row>
    <row r="565" spans="1:21" s="3" customFormat="1" ht="12.75" hidden="1">
      <c r="A565" s="2" t="s">
        <v>92</v>
      </c>
      <c r="B565" s="2" t="s">
        <v>92</v>
      </c>
      <c r="D565" s="15"/>
      <c r="E565" s="19" t="s">
        <v>107</v>
      </c>
      <c r="F565" s="59"/>
      <c r="G565" s="23">
        <f t="shared" si="397"/>
        <v>0</v>
      </c>
      <c r="H565" s="23"/>
      <c r="I565" s="31"/>
      <c r="J565" s="23">
        <f t="shared" si="398"/>
        <v>0</v>
      </c>
      <c r="K565" s="23"/>
      <c r="L565" s="31"/>
      <c r="M565" s="23">
        <f t="shared" si="386"/>
        <v>0</v>
      </c>
      <c r="N565" s="23"/>
      <c r="O565" s="31"/>
      <c r="P565" s="23">
        <f t="shared" si="387"/>
        <v>0</v>
      </c>
      <c r="Q565" s="23"/>
      <c r="R565" s="31"/>
      <c r="S565" s="23">
        <f t="shared" si="388"/>
        <v>0</v>
      </c>
      <c r="T565" s="23"/>
      <c r="U565" s="31"/>
    </row>
    <row r="566" spans="1:21" s="3" customFormat="1" ht="12.75" hidden="1">
      <c r="A566" s="2" t="s">
        <v>92</v>
      </c>
      <c r="B566" s="2" t="s">
        <v>92</v>
      </c>
      <c r="D566" s="15"/>
      <c r="E566" s="19" t="s">
        <v>106</v>
      </c>
      <c r="F566" s="59"/>
      <c r="G566" s="23">
        <f t="shared" si="397"/>
        <v>0</v>
      </c>
      <c r="H566" s="23"/>
      <c r="I566" s="31"/>
      <c r="J566" s="23">
        <f t="shared" si="398"/>
        <v>0</v>
      </c>
      <c r="K566" s="23"/>
      <c r="L566" s="31"/>
      <c r="M566" s="23">
        <f t="shared" si="386"/>
        <v>0</v>
      </c>
      <c r="N566" s="23"/>
      <c r="O566" s="31"/>
      <c r="P566" s="23">
        <f t="shared" si="387"/>
        <v>0</v>
      </c>
      <c r="Q566" s="23"/>
      <c r="R566" s="31"/>
      <c r="S566" s="23">
        <f t="shared" si="388"/>
        <v>0</v>
      </c>
      <c r="T566" s="23"/>
      <c r="U566" s="31"/>
    </row>
    <row r="567" spans="1:21" s="3" customFormat="1" ht="12.75" hidden="1">
      <c r="A567" s="2" t="s">
        <v>92</v>
      </c>
      <c r="B567" s="2" t="s">
        <v>92</v>
      </c>
      <c r="D567" s="15"/>
      <c r="E567" s="19" t="s">
        <v>105</v>
      </c>
      <c r="F567" s="59"/>
      <c r="G567" s="23">
        <f t="shared" si="397"/>
        <v>0</v>
      </c>
      <c r="H567" s="23"/>
      <c r="I567" s="31"/>
      <c r="J567" s="23">
        <f t="shared" si="398"/>
        <v>0</v>
      </c>
      <c r="K567" s="23"/>
      <c r="L567" s="31"/>
      <c r="M567" s="23">
        <f t="shared" si="386"/>
        <v>0</v>
      </c>
      <c r="N567" s="23"/>
      <c r="O567" s="31"/>
      <c r="P567" s="23">
        <f t="shared" si="387"/>
        <v>0</v>
      </c>
      <c r="Q567" s="23"/>
      <c r="R567" s="31"/>
      <c r="S567" s="23">
        <f t="shared" si="388"/>
        <v>0</v>
      </c>
      <c r="T567" s="23"/>
      <c r="U567" s="31"/>
    </row>
    <row r="568" spans="1:21" s="2" customFormat="1" ht="12" hidden="1">
      <c r="A568" s="2" t="str">
        <f>IF((F568+G568+J568)&gt;0,"a","b")</f>
        <v>b</v>
      </c>
      <c r="B568" s="2" t="s">
        <v>92</v>
      </c>
      <c r="D568" s="15"/>
      <c r="E568" s="18" t="s">
        <v>96</v>
      </c>
      <c r="F568" s="43">
        <f>SUM(F569:F576)</f>
        <v>0</v>
      </c>
      <c r="G568" s="24">
        <f t="shared" si="397"/>
        <v>0</v>
      </c>
      <c r="H568" s="24">
        <f>SUM(H569:H576)</f>
        <v>0</v>
      </c>
      <c r="I568" s="32">
        <f>SUM(I569:I576)</f>
        <v>0</v>
      </c>
      <c r="J568" s="24">
        <f t="shared" si="398"/>
        <v>0</v>
      </c>
      <c r="K568" s="24">
        <f>SUM(K569:K576)</f>
        <v>0</v>
      </c>
      <c r="L568" s="32">
        <f>SUM(L569:L576)</f>
        <v>0</v>
      </c>
      <c r="M568" s="24">
        <f t="shared" si="386"/>
        <v>0</v>
      </c>
      <c r="N568" s="24">
        <f>SUM(N569:N576)</f>
        <v>0</v>
      </c>
      <c r="O568" s="32">
        <f>SUM(O569:O576)</f>
        <v>0</v>
      </c>
      <c r="P568" s="24">
        <f t="shared" si="387"/>
        <v>0</v>
      </c>
      <c r="Q568" s="24">
        <f>SUM(Q569:Q576)</f>
        <v>0</v>
      </c>
      <c r="R568" s="32">
        <f>SUM(R569:R576)</f>
        <v>0</v>
      </c>
      <c r="S568" s="24">
        <f t="shared" si="388"/>
        <v>0</v>
      </c>
      <c r="T568" s="24">
        <f>SUM(T569:T576)</f>
        <v>0</v>
      </c>
      <c r="U568" s="32">
        <f>SUM(U569:U576)</f>
        <v>0</v>
      </c>
    </row>
    <row r="569" spans="1:21" s="3" customFormat="1" ht="24" hidden="1">
      <c r="A569" s="6" t="s">
        <v>92</v>
      </c>
      <c r="B569" s="2" t="s">
        <v>92</v>
      </c>
      <c r="D569" s="15"/>
      <c r="E569" s="19" t="s">
        <v>93</v>
      </c>
      <c r="F569" s="59"/>
      <c r="G569" s="23">
        <f t="shared" si="397"/>
        <v>0</v>
      </c>
      <c r="H569" s="23"/>
      <c r="I569" s="31"/>
      <c r="J569" s="23">
        <f t="shared" si="398"/>
        <v>0</v>
      </c>
      <c r="K569" s="23"/>
      <c r="L569" s="31"/>
      <c r="M569" s="23">
        <f t="shared" si="386"/>
        <v>0</v>
      </c>
      <c r="N569" s="23"/>
      <c r="O569" s="31"/>
      <c r="P569" s="23">
        <f t="shared" si="387"/>
        <v>0</v>
      </c>
      <c r="Q569" s="23"/>
      <c r="R569" s="31"/>
      <c r="S569" s="23">
        <f t="shared" si="388"/>
        <v>0</v>
      </c>
      <c r="T569" s="23"/>
      <c r="U569" s="31"/>
    </row>
    <row r="570" spans="1:21" s="3" customFormat="1" ht="12.75" hidden="1">
      <c r="A570" s="6" t="s">
        <v>92</v>
      </c>
      <c r="B570" s="2" t="s">
        <v>92</v>
      </c>
      <c r="D570" s="15"/>
      <c r="E570" s="19" t="s">
        <v>7</v>
      </c>
      <c r="F570" s="59"/>
      <c r="G570" s="23">
        <f t="shared" si="397"/>
        <v>0</v>
      </c>
      <c r="H570" s="23"/>
      <c r="I570" s="31"/>
      <c r="J570" s="23">
        <f t="shared" si="398"/>
        <v>0</v>
      </c>
      <c r="K570" s="23"/>
      <c r="L570" s="31"/>
      <c r="M570" s="23">
        <f t="shared" si="386"/>
        <v>0</v>
      </c>
      <c r="N570" s="23"/>
      <c r="O570" s="31"/>
      <c r="P570" s="23">
        <f t="shared" si="387"/>
        <v>0</v>
      </c>
      <c r="Q570" s="23"/>
      <c r="R570" s="31"/>
      <c r="S570" s="23">
        <f t="shared" si="388"/>
        <v>0</v>
      </c>
      <c r="T570" s="23"/>
      <c r="U570" s="31"/>
    </row>
    <row r="571" spans="1:21" s="3" customFormat="1" ht="12.75" hidden="1">
      <c r="A571" s="6" t="s">
        <v>92</v>
      </c>
      <c r="B571" s="2" t="s">
        <v>92</v>
      </c>
      <c r="D571" s="15"/>
      <c r="E571" s="19" t="s">
        <v>6</v>
      </c>
      <c r="F571" s="59"/>
      <c r="G571" s="23">
        <f t="shared" si="397"/>
        <v>0</v>
      </c>
      <c r="H571" s="23"/>
      <c r="I571" s="31"/>
      <c r="J571" s="23">
        <f t="shared" si="398"/>
        <v>0</v>
      </c>
      <c r="K571" s="23"/>
      <c r="L571" s="31"/>
      <c r="M571" s="23">
        <f t="shared" si="386"/>
        <v>0</v>
      </c>
      <c r="N571" s="23"/>
      <c r="O571" s="31"/>
      <c r="P571" s="23">
        <f t="shared" si="387"/>
        <v>0</v>
      </c>
      <c r="Q571" s="23"/>
      <c r="R571" s="31"/>
      <c r="S571" s="23">
        <f t="shared" si="388"/>
        <v>0</v>
      </c>
      <c r="T571" s="23"/>
      <c r="U571" s="31"/>
    </row>
    <row r="572" spans="1:21" s="3" customFormat="1" ht="12.75" hidden="1">
      <c r="A572" s="6" t="s">
        <v>92</v>
      </c>
      <c r="B572" s="2" t="s">
        <v>92</v>
      </c>
      <c r="D572" s="15"/>
      <c r="E572" s="19" t="s">
        <v>94</v>
      </c>
      <c r="F572" s="59"/>
      <c r="G572" s="23">
        <f t="shared" si="397"/>
        <v>0</v>
      </c>
      <c r="H572" s="23"/>
      <c r="I572" s="31"/>
      <c r="J572" s="23">
        <f t="shared" si="398"/>
        <v>0</v>
      </c>
      <c r="K572" s="23"/>
      <c r="L572" s="31"/>
      <c r="M572" s="23">
        <f t="shared" si="386"/>
        <v>0</v>
      </c>
      <c r="N572" s="23"/>
      <c r="O572" s="31"/>
      <c r="P572" s="23">
        <f t="shared" si="387"/>
        <v>0</v>
      </c>
      <c r="Q572" s="23"/>
      <c r="R572" s="31"/>
      <c r="S572" s="23">
        <f t="shared" si="388"/>
        <v>0</v>
      </c>
      <c r="T572" s="23"/>
      <c r="U572" s="31"/>
    </row>
    <row r="573" spans="1:21" s="3" customFormat="1" ht="12.75" hidden="1">
      <c r="A573" s="6" t="s">
        <v>92</v>
      </c>
      <c r="B573" s="2" t="s">
        <v>92</v>
      </c>
      <c r="D573" s="15"/>
      <c r="E573" s="19" t="s">
        <v>5</v>
      </c>
      <c r="F573" s="59"/>
      <c r="G573" s="23">
        <f t="shared" si="397"/>
        <v>0</v>
      </c>
      <c r="H573" s="23"/>
      <c r="I573" s="31"/>
      <c r="J573" s="23">
        <f t="shared" si="398"/>
        <v>0</v>
      </c>
      <c r="K573" s="23"/>
      <c r="L573" s="31"/>
      <c r="M573" s="23">
        <f t="shared" si="386"/>
        <v>0</v>
      </c>
      <c r="N573" s="23"/>
      <c r="O573" s="31"/>
      <c r="P573" s="23">
        <f t="shared" si="387"/>
        <v>0</v>
      </c>
      <c r="Q573" s="23"/>
      <c r="R573" s="31"/>
      <c r="S573" s="23">
        <f t="shared" si="388"/>
        <v>0</v>
      </c>
      <c r="T573" s="23"/>
      <c r="U573" s="31"/>
    </row>
    <row r="574" spans="1:21" s="3" customFormat="1" ht="24" hidden="1">
      <c r="A574" s="6" t="s">
        <v>92</v>
      </c>
      <c r="B574" s="2" t="s">
        <v>92</v>
      </c>
      <c r="D574" s="15"/>
      <c r="E574" s="19" t="s">
        <v>108</v>
      </c>
      <c r="F574" s="59"/>
      <c r="G574" s="23">
        <f t="shared" si="397"/>
        <v>0</v>
      </c>
      <c r="H574" s="23"/>
      <c r="I574" s="31"/>
      <c r="J574" s="23">
        <f t="shared" si="398"/>
        <v>0</v>
      </c>
      <c r="K574" s="23"/>
      <c r="L574" s="31"/>
      <c r="M574" s="23">
        <f t="shared" si="386"/>
        <v>0</v>
      </c>
      <c r="N574" s="23"/>
      <c r="O574" s="31"/>
      <c r="P574" s="23">
        <f t="shared" si="387"/>
        <v>0</v>
      </c>
      <c r="Q574" s="23"/>
      <c r="R574" s="31"/>
      <c r="S574" s="23">
        <f t="shared" si="388"/>
        <v>0</v>
      </c>
      <c r="T574" s="23"/>
      <c r="U574" s="31"/>
    </row>
    <row r="575" spans="1:21" s="3" customFormat="1" ht="24" hidden="1">
      <c r="A575" s="6" t="s">
        <v>92</v>
      </c>
      <c r="B575" s="2" t="s">
        <v>92</v>
      </c>
      <c r="D575" s="15"/>
      <c r="E575" s="19" t="s">
        <v>111</v>
      </c>
      <c r="F575" s="59"/>
      <c r="G575" s="23">
        <f t="shared" si="397"/>
        <v>0</v>
      </c>
      <c r="H575" s="23"/>
      <c r="I575" s="31"/>
      <c r="J575" s="23">
        <f t="shared" si="398"/>
        <v>0</v>
      </c>
      <c r="K575" s="23"/>
      <c r="L575" s="31"/>
      <c r="M575" s="23">
        <f t="shared" si="386"/>
        <v>0</v>
      </c>
      <c r="N575" s="23"/>
      <c r="O575" s="31"/>
      <c r="P575" s="23">
        <f t="shared" si="387"/>
        <v>0</v>
      </c>
      <c r="Q575" s="23"/>
      <c r="R575" s="31"/>
      <c r="S575" s="23">
        <f t="shared" si="388"/>
        <v>0</v>
      </c>
      <c r="T575" s="23"/>
      <c r="U575" s="31"/>
    </row>
    <row r="576" spans="1:21" s="3" customFormat="1" ht="24" hidden="1">
      <c r="A576" s="6" t="s">
        <v>92</v>
      </c>
      <c r="B576" s="2" t="s">
        <v>92</v>
      </c>
      <c r="D576" s="15"/>
      <c r="E576" s="19" t="s">
        <v>95</v>
      </c>
      <c r="F576" s="59">
        <v>0</v>
      </c>
      <c r="G576" s="23">
        <f t="shared" si="397"/>
        <v>0</v>
      </c>
      <c r="H576" s="23">
        <v>0</v>
      </c>
      <c r="I576" s="31"/>
      <c r="J576" s="23">
        <f t="shared" si="398"/>
        <v>0</v>
      </c>
      <c r="K576" s="23">
        <v>0</v>
      </c>
      <c r="L576" s="31"/>
      <c r="M576" s="23">
        <f t="shared" si="386"/>
        <v>0</v>
      </c>
      <c r="N576" s="23"/>
      <c r="O576" s="31"/>
      <c r="P576" s="23">
        <f t="shared" si="387"/>
        <v>0</v>
      </c>
      <c r="Q576" s="23">
        <v>0</v>
      </c>
      <c r="R576" s="31"/>
      <c r="S576" s="23">
        <f t="shared" si="388"/>
        <v>0</v>
      </c>
      <c r="T576" s="23">
        <v>0</v>
      </c>
      <c r="U576" s="31"/>
    </row>
    <row r="577" spans="1:21" s="2" customFormat="1" ht="12" hidden="1">
      <c r="A577" s="2" t="str">
        <f t="shared" ref="A577:A588" si="399">IF((F577+G577+J577)&gt;0,"a","b")</f>
        <v>b</v>
      </c>
      <c r="B577" s="2" t="s">
        <v>92</v>
      </c>
      <c r="D577" s="15"/>
      <c r="E577" s="18" t="s">
        <v>109</v>
      </c>
      <c r="F577" s="43"/>
      <c r="G577" s="24">
        <f t="shared" si="397"/>
        <v>0</v>
      </c>
      <c r="H577" s="24"/>
      <c r="I577" s="32"/>
      <c r="J577" s="24">
        <f t="shared" si="398"/>
        <v>0</v>
      </c>
      <c r="K577" s="24"/>
      <c r="L577" s="32"/>
      <c r="M577" s="24">
        <f t="shared" ref="M577:M640" si="400">N577+O577</f>
        <v>0</v>
      </c>
      <c r="N577" s="24"/>
      <c r="O577" s="32"/>
      <c r="P577" s="24">
        <f t="shared" ref="P577:P640" si="401">Q577+R577</f>
        <v>0</v>
      </c>
      <c r="Q577" s="24"/>
      <c r="R577" s="32"/>
      <c r="S577" s="24">
        <f t="shared" ref="S577:S640" si="402">T577+U577</f>
        <v>0</v>
      </c>
      <c r="T577" s="24"/>
      <c r="U577" s="32"/>
    </row>
    <row r="578" spans="1:21" s="2" customFormat="1" ht="12" hidden="1">
      <c r="A578" s="2" t="str">
        <f t="shared" si="399"/>
        <v>b</v>
      </c>
      <c r="B578" s="2" t="s">
        <v>92</v>
      </c>
      <c r="D578" s="15"/>
      <c r="E578" s="18" t="s">
        <v>97</v>
      </c>
      <c r="F578" s="43"/>
      <c r="G578" s="24">
        <f t="shared" si="397"/>
        <v>0</v>
      </c>
      <c r="H578" s="24"/>
      <c r="I578" s="32"/>
      <c r="J578" s="24">
        <f t="shared" si="398"/>
        <v>0</v>
      </c>
      <c r="K578" s="24"/>
      <c r="L578" s="32"/>
      <c r="M578" s="24">
        <f t="shared" si="400"/>
        <v>0</v>
      </c>
      <c r="N578" s="24"/>
      <c r="O578" s="32"/>
      <c r="P578" s="24">
        <f t="shared" si="401"/>
        <v>0</v>
      </c>
      <c r="Q578" s="24"/>
      <c r="R578" s="32"/>
      <c r="S578" s="24">
        <f t="shared" si="402"/>
        <v>0</v>
      </c>
      <c r="T578" s="24"/>
      <c r="U578" s="32"/>
    </row>
    <row r="579" spans="1:21" s="3" customFormat="1" ht="12.75" hidden="1">
      <c r="A579" s="3" t="str">
        <f t="shared" si="399"/>
        <v>b</v>
      </c>
      <c r="B579" s="2" t="s">
        <v>92</v>
      </c>
      <c r="D579" s="15"/>
      <c r="E579" s="18" t="s">
        <v>98</v>
      </c>
      <c r="F579" s="43"/>
      <c r="G579" s="24">
        <f t="shared" si="397"/>
        <v>0</v>
      </c>
      <c r="H579" s="24"/>
      <c r="I579" s="32"/>
      <c r="J579" s="24">
        <f t="shared" si="398"/>
        <v>0</v>
      </c>
      <c r="K579" s="24"/>
      <c r="L579" s="32"/>
      <c r="M579" s="24">
        <f t="shared" si="400"/>
        <v>0</v>
      </c>
      <c r="N579" s="24"/>
      <c r="O579" s="32"/>
      <c r="P579" s="24">
        <f t="shared" si="401"/>
        <v>0</v>
      </c>
      <c r="Q579" s="24"/>
      <c r="R579" s="32"/>
      <c r="S579" s="24">
        <f t="shared" si="402"/>
        <v>0</v>
      </c>
      <c r="T579" s="24"/>
      <c r="U579" s="32"/>
    </row>
    <row r="580" spans="1:21" s="2" customFormat="1" ht="12" hidden="1">
      <c r="A580" s="2" t="str">
        <f t="shared" si="399"/>
        <v>b</v>
      </c>
      <c r="B580" s="2" t="s">
        <v>92</v>
      </c>
      <c r="D580" s="15"/>
      <c r="E580" s="18" t="s">
        <v>99</v>
      </c>
      <c r="F580" s="43"/>
      <c r="G580" s="24">
        <f t="shared" si="397"/>
        <v>0</v>
      </c>
      <c r="H580" s="24"/>
      <c r="I580" s="32"/>
      <c r="J580" s="24">
        <f t="shared" si="398"/>
        <v>0</v>
      </c>
      <c r="K580" s="24"/>
      <c r="L580" s="32"/>
      <c r="M580" s="24">
        <f t="shared" si="400"/>
        <v>0</v>
      </c>
      <c r="N580" s="24"/>
      <c r="O580" s="32"/>
      <c r="P580" s="24">
        <f t="shared" si="401"/>
        <v>0</v>
      </c>
      <c r="Q580" s="24"/>
      <c r="R580" s="32"/>
      <c r="S580" s="24">
        <f t="shared" si="402"/>
        <v>0</v>
      </c>
      <c r="T580" s="24"/>
      <c r="U580" s="32"/>
    </row>
    <row r="581" spans="1:21" s="2" customFormat="1" ht="12" hidden="1">
      <c r="A581" s="2" t="str">
        <f t="shared" si="399"/>
        <v>b</v>
      </c>
      <c r="B581" s="2" t="s">
        <v>92</v>
      </c>
      <c r="D581" s="15"/>
      <c r="E581" s="18" t="s">
        <v>100</v>
      </c>
      <c r="F581" s="43"/>
      <c r="G581" s="24">
        <f t="shared" si="397"/>
        <v>0</v>
      </c>
      <c r="H581" s="24"/>
      <c r="I581" s="32"/>
      <c r="J581" s="24">
        <f t="shared" si="398"/>
        <v>0</v>
      </c>
      <c r="K581" s="24"/>
      <c r="L581" s="32"/>
      <c r="M581" s="24">
        <f t="shared" si="400"/>
        <v>0</v>
      </c>
      <c r="N581" s="24"/>
      <c r="O581" s="32"/>
      <c r="P581" s="24">
        <f t="shared" si="401"/>
        <v>0</v>
      </c>
      <c r="Q581" s="24"/>
      <c r="R581" s="32"/>
      <c r="S581" s="24">
        <f t="shared" si="402"/>
        <v>0</v>
      </c>
      <c r="T581" s="24"/>
      <c r="U581" s="32"/>
    </row>
    <row r="582" spans="1:21" ht="15" customHeight="1" thickBot="1">
      <c r="A582" s="57" t="str">
        <f t="shared" si="399"/>
        <v>a</v>
      </c>
      <c r="B582" s="57" t="str">
        <f t="shared" ref="B582:B588" si="403">IF((F582+G582+J582)&gt;0,"a","b")</f>
        <v>a</v>
      </c>
      <c r="D582" s="58"/>
      <c r="E582" s="47" t="s">
        <v>1</v>
      </c>
      <c r="F582" s="102">
        <v>82.6</v>
      </c>
      <c r="G582" s="44">
        <f t="shared" si="397"/>
        <v>4</v>
      </c>
      <c r="H582" s="44">
        <v>4</v>
      </c>
      <c r="I582" s="76"/>
      <c r="J582" s="44">
        <f t="shared" si="398"/>
        <v>4</v>
      </c>
      <c r="K582" s="44">
        <v>4</v>
      </c>
      <c r="L582" s="76"/>
      <c r="M582" s="44">
        <f t="shared" si="400"/>
        <v>0</v>
      </c>
      <c r="N582" s="44"/>
      <c r="O582" s="76"/>
      <c r="P582" s="44">
        <f t="shared" si="401"/>
        <v>0</v>
      </c>
      <c r="Q582" s="44">
        <v>0</v>
      </c>
      <c r="R582" s="76"/>
      <c r="S582" s="44">
        <f t="shared" si="402"/>
        <v>0</v>
      </c>
      <c r="T582" s="44">
        <v>0</v>
      </c>
      <c r="U582" s="76"/>
    </row>
    <row r="583" spans="1:21" s="2" customFormat="1" ht="12.75" hidden="1" thickBot="1">
      <c r="A583" s="2" t="str">
        <f t="shared" si="399"/>
        <v>b</v>
      </c>
      <c r="B583" s="2" t="str">
        <f t="shared" si="403"/>
        <v>b</v>
      </c>
      <c r="D583" s="15"/>
      <c r="E583" s="17" t="s">
        <v>110</v>
      </c>
      <c r="F583" s="42"/>
      <c r="G583" s="25">
        <f t="shared" si="397"/>
        <v>0</v>
      </c>
      <c r="H583" s="25"/>
      <c r="I583" s="33"/>
      <c r="J583" s="25">
        <f t="shared" si="398"/>
        <v>0</v>
      </c>
      <c r="K583" s="25"/>
      <c r="L583" s="33"/>
      <c r="M583" s="25">
        <f t="shared" si="400"/>
        <v>0</v>
      </c>
      <c r="N583" s="25"/>
      <c r="O583" s="33"/>
      <c r="P583" s="25">
        <f t="shared" si="401"/>
        <v>0</v>
      </c>
      <c r="Q583" s="25"/>
      <c r="R583" s="33"/>
      <c r="S583" s="25">
        <f t="shared" si="402"/>
        <v>0</v>
      </c>
      <c r="T583" s="25"/>
      <c r="U583" s="33"/>
    </row>
    <row r="584" spans="1:21" s="2" customFormat="1" ht="12.75" hidden="1" thickBot="1">
      <c r="A584" s="2" t="str">
        <f t="shared" si="399"/>
        <v>b</v>
      </c>
      <c r="B584" s="2" t="str">
        <f t="shared" si="403"/>
        <v>b</v>
      </c>
      <c r="D584" s="15"/>
      <c r="E584" s="17" t="s">
        <v>18</v>
      </c>
      <c r="F584" s="42"/>
      <c r="G584" s="25">
        <f t="shared" si="397"/>
        <v>0</v>
      </c>
      <c r="H584" s="25"/>
      <c r="I584" s="33"/>
      <c r="J584" s="25">
        <f t="shared" si="398"/>
        <v>0</v>
      </c>
      <c r="K584" s="25"/>
      <c r="L584" s="33"/>
      <c r="M584" s="25">
        <f t="shared" si="400"/>
        <v>0</v>
      </c>
      <c r="N584" s="25"/>
      <c r="O584" s="33"/>
      <c r="P584" s="25">
        <f t="shared" si="401"/>
        <v>0</v>
      </c>
      <c r="Q584" s="25"/>
      <c r="R584" s="33"/>
      <c r="S584" s="25">
        <f t="shared" si="402"/>
        <v>0</v>
      </c>
      <c r="T584" s="25"/>
      <c r="U584" s="33"/>
    </row>
    <row r="585" spans="1:21" ht="22.5" customHeight="1" thickBot="1">
      <c r="A585" s="57" t="str">
        <f t="shared" si="399"/>
        <v>a</v>
      </c>
      <c r="B585" s="57" t="str">
        <f t="shared" si="403"/>
        <v>a</v>
      </c>
      <c r="C585" s="57" t="s">
        <v>16</v>
      </c>
      <c r="D585" s="67" t="s">
        <v>65</v>
      </c>
      <c r="E585" s="68" t="s">
        <v>185</v>
      </c>
      <c r="F585" s="83">
        <f>F587+F606+F607+F608</f>
        <v>2926.1190000000001</v>
      </c>
      <c r="G585" s="83">
        <f>H585+I585</f>
        <v>2174.6489999999999</v>
      </c>
      <c r="H585" s="83">
        <f>H587+H606+H607+H608</f>
        <v>0</v>
      </c>
      <c r="I585" s="83">
        <f>I587+I606+I607+I608</f>
        <v>2174.6489999999999</v>
      </c>
      <c r="J585" s="83">
        <f>K585+L585</f>
        <v>0</v>
      </c>
      <c r="K585" s="83">
        <f>K587+K606+K607+K608</f>
        <v>0</v>
      </c>
      <c r="L585" s="83">
        <f>L587+L606+L607+L608</f>
        <v>0</v>
      </c>
      <c r="M585" s="83">
        <f t="shared" si="400"/>
        <v>0</v>
      </c>
      <c r="N585" s="83">
        <f>N587+N606+N607+N608</f>
        <v>0</v>
      </c>
      <c r="O585" s="83">
        <f>O587+O606+O607+O608</f>
        <v>0</v>
      </c>
      <c r="P585" s="83">
        <f t="shared" si="401"/>
        <v>0</v>
      </c>
      <c r="Q585" s="83">
        <f>Q587+Q606+Q607+Q608</f>
        <v>0</v>
      </c>
      <c r="R585" s="83">
        <f>R587+R606+R607+R608</f>
        <v>0</v>
      </c>
      <c r="S585" s="83">
        <f t="shared" si="402"/>
        <v>0</v>
      </c>
      <c r="T585" s="83">
        <f>T587+T606+T607+T608</f>
        <v>0</v>
      </c>
      <c r="U585" s="83">
        <f>U587+U606+U607+U608</f>
        <v>0</v>
      </c>
    </row>
    <row r="586" spans="1:21" s="2" customFormat="1" ht="12" hidden="1">
      <c r="A586" s="2" t="str">
        <f t="shared" si="399"/>
        <v>b</v>
      </c>
      <c r="B586" s="2" t="str">
        <f t="shared" si="403"/>
        <v>b</v>
      </c>
      <c r="D586" s="15"/>
      <c r="E586" s="16" t="s">
        <v>4</v>
      </c>
      <c r="F586" s="105"/>
      <c r="G586" s="26">
        <f t="shared" ref="G586:G608" si="404">H586+I586</f>
        <v>0</v>
      </c>
      <c r="H586" s="26"/>
      <c r="I586" s="34"/>
      <c r="J586" s="26">
        <f t="shared" ref="J586:J608" si="405">K586+L586</f>
        <v>0</v>
      </c>
      <c r="K586" s="26"/>
      <c r="L586" s="34"/>
      <c r="M586" s="26">
        <f t="shared" si="400"/>
        <v>0</v>
      </c>
      <c r="N586" s="26"/>
      <c r="O586" s="34"/>
      <c r="P586" s="26">
        <f t="shared" si="401"/>
        <v>0</v>
      </c>
      <c r="Q586" s="26"/>
      <c r="R586" s="34"/>
      <c r="S586" s="26">
        <f t="shared" si="402"/>
        <v>0</v>
      </c>
      <c r="T586" s="26"/>
      <c r="U586" s="34"/>
    </row>
    <row r="587" spans="1:21" ht="12">
      <c r="A587" s="57" t="str">
        <f t="shared" si="399"/>
        <v>a</v>
      </c>
      <c r="B587" s="57" t="str">
        <f t="shared" si="403"/>
        <v>a</v>
      </c>
      <c r="D587" s="58"/>
      <c r="E587" s="84" t="s">
        <v>0</v>
      </c>
      <c r="F587" s="42">
        <f>F588+F592+F601+F602+F603+F604+F605</f>
        <v>117.136</v>
      </c>
      <c r="G587" s="42">
        <f t="shared" si="404"/>
        <v>0</v>
      </c>
      <c r="H587" s="42">
        <f>H588+H592+H601+H602+H603+H604+H605</f>
        <v>0</v>
      </c>
      <c r="I587" s="48">
        <f>I588+I592+I601+I602+I603+I604+I605</f>
        <v>0</v>
      </c>
      <c r="J587" s="42">
        <f t="shared" si="405"/>
        <v>0</v>
      </c>
      <c r="K587" s="42">
        <f>K588+K592+K601+K602+K603+K604+K605</f>
        <v>0</v>
      </c>
      <c r="L587" s="48">
        <f>L588+L592+L601+L602+L603+L604+L605</f>
        <v>0</v>
      </c>
      <c r="M587" s="42">
        <f t="shared" si="400"/>
        <v>0</v>
      </c>
      <c r="N587" s="42">
        <f>N588+N592+N601+N602+N603+N604+N605</f>
        <v>0</v>
      </c>
      <c r="O587" s="48">
        <f>O588+O592+O601+O602+O603+O604+O605</f>
        <v>0</v>
      </c>
      <c r="P587" s="42">
        <f t="shared" si="401"/>
        <v>0</v>
      </c>
      <c r="Q587" s="42">
        <f>Q588+Q592+Q601+Q602+Q603+Q604+Q605</f>
        <v>0</v>
      </c>
      <c r="R587" s="48">
        <f>R588+R592+R601+R602+R603+R604+R605</f>
        <v>0</v>
      </c>
      <c r="S587" s="42">
        <f t="shared" si="402"/>
        <v>0</v>
      </c>
      <c r="T587" s="42">
        <f>T588+T592+T601+T602+T603+T604+T605</f>
        <v>0</v>
      </c>
      <c r="U587" s="48">
        <f>U588+U592+U601+U602+U603+U604+U605</f>
        <v>0</v>
      </c>
    </row>
    <row r="588" spans="1:21" s="2" customFormat="1" ht="12" hidden="1">
      <c r="A588" s="2" t="str">
        <f t="shared" si="399"/>
        <v>b</v>
      </c>
      <c r="B588" s="2" t="str">
        <f t="shared" si="403"/>
        <v>b</v>
      </c>
      <c r="D588" s="15"/>
      <c r="E588" s="18" t="s">
        <v>101</v>
      </c>
      <c r="F588" s="43">
        <f>SUM(F589:F591)</f>
        <v>0</v>
      </c>
      <c r="G588" s="24">
        <f t="shared" si="404"/>
        <v>0</v>
      </c>
      <c r="H588" s="24">
        <f>SUM(H589:H591)</f>
        <v>0</v>
      </c>
      <c r="I588" s="32">
        <f>SUM(I589:I591)</f>
        <v>0</v>
      </c>
      <c r="J588" s="24">
        <f t="shared" si="405"/>
        <v>0</v>
      </c>
      <c r="K588" s="24">
        <f>SUM(K589:K591)</f>
        <v>0</v>
      </c>
      <c r="L588" s="32">
        <f>SUM(L589:L591)</f>
        <v>0</v>
      </c>
      <c r="M588" s="24">
        <f t="shared" si="400"/>
        <v>0</v>
      </c>
      <c r="N588" s="24">
        <f>SUM(N589:N591)</f>
        <v>0</v>
      </c>
      <c r="O588" s="32">
        <f>SUM(O589:O591)</f>
        <v>0</v>
      </c>
      <c r="P588" s="24">
        <f t="shared" si="401"/>
        <v>0</v>
      </c>
      <c r="Q588" s="24">
        <f>SUM(Q589:Q591)</f>
        <v>0</v>
      </c>
      <c r="R588" s="32">
        <f>SUM(R589:R591)</f>
        <v>0</v>
      </c>
      <c r="S588" s="24">
        <f t="shared" si="402"/>
        <v>0</v>
      </c>
      <c r="T588" s="24">
        <f>SUM(T589:T591)</f>
        <v>0</v>
      </c>
      <c r="U588" s="32">
        <f>SUM(U589:U591)</f>
        <v>0</v>
      </c>
    </row>
    <row r="589" spans="1:21" s="3" customFormat="1" ht="12.75" hidden="1">
      <c r="A589" s="2" t="s">
        <v>92</v>
      </c>
      <c r="B589" s="2" t="s">
        <v>92</v>
      </c>
      <c r="D589" s="15"/>
      <c r="E589" s="19" t="s">
        <v>107</v>
      </c>
      <c r="F589" s="59"/>
      <c r="G589" s="23">
        <f t="shared" si="404"/>
        <v>0</v>
      </c>
      <c r="H589" s="23"/>
      <c r="I589" s="31"/>
      <c r="J589" s="23">
        <f t="shared" si="405"/>
        <v>0</v>
      </c>
      <c r="K589" s="23"/>
      <c r="L589" s="31"/>
      <c r="M589" s="23">
        <f t="shared" si="400"/>
        <v>0</v>
      </c>
      <c r="N589" s="23"/>
      <c r="O589" s="31"/>
      <c r="P589" s="23">
        <f t="shared" si="401"/>
        <v>0</v>
      </c>
      <c r="Q589" s="23"/>
      <c r="R589" s="31"/>
      <c r="S589" s="23">
        <f t="shared" si="402"/>
        <v>0</v>
      </c>
      <c r="T589" s="23"/>
      <c r="U589" s="31"/>
    </row>
    <row r="590" spans="1:21" s="3" customFormat="1" ht="12.75" hidden="1">
      <c r="A590" s="2" t="s">
        <v>92</v>
      </c>
      <c r="B590" s="2" t="s">
        <v>92</v>
      </c>
      <c r="D590" s="15"/>
      <c r="E590" s="19" t="s">
        <v>106</v>
      </c>
      <c r="F590" s="59"/>
      <c r="G590" s="23">
        <f t="shared" si="404"/>
        <v>0</v>
      </c>
      <c r="H590" s="23"/>
      <c r="I590" s="31"/>
      <c r="J590" s="23">
        <f t="shared" si="405"/>
        <v>0</v>
      </c>
      <c r="K590" s="23"/>
      <c r="L590" s="31"/>
      <c r="M590" s="23">
        <f t="shared" si="400"/>
        <v>0</v>
      </c>
      <c r="N590" s="23"/>
      <c r="O590" s="31"/>
      <c r="P590" s="23">
        <f t="shared" si="401"/>
        <v>0</v>
      </c>
      <c r="Q590" s="23"/>
      <c r="R590" s="31"/>
      <c r="S590" s="23">
        <f t="shared" si="402"/>
        <v>0</v>
      </c>
      <c r="T590" s="23"/>
      <c r="U590" s="31"/>
    </row>
    <row r="591" spans="1:21" s="3" customFormat="1" ht="12.75" hidden="1">
      <c r="A591" s="2" t="s">
        <v>92</v>
      </c>
      <c r="B591" s="2" t="s">
        <v>92</v>
      </c>
      <c r="D591" s="15"/>
      <c r="E591" s="19" t="s">
        <v>105</v>
      </c>
      <c r="F591" s="59"/>
      <c r="G591" s="23">
        <f t="shared" si="404"/>
        <v>0</v>
      </c>
      <c r="H591" s="23"/>
      <c r="I591" s="31"/>
      <c r="J591" s="23">
        <f t="shared" si="405"/>
        <v>0</v>
      </c>
      <c r="K591" s="23"/>
      <c r="L591" s="31"/>
      <c r="M591" s="23">
        <f t="shared" si="400"/>
        <v>0</v>
      </c>
      <c r="N591" s="23"/>
      <c r="O591" s="31"/>
      <c r="P591" s="23">
        <f t="shared" si="401"/>
        <v>0</v>
      </c>
      <c r="Q591" s="23"/>
      <c r="R591" s="31"/>
      <c r="S591" s="23">
        <f t="shared" si="402"/>
        <v>0</v>
      </c>
      <c r="T591" s="23"/>
      <c r="U591" s="31"/>
    </row>
    <row r="592" spans="1:21" ht="12">
      <c r="A592" s="57" t="str">
        <f>IF((F592+G592+J592)&gt;0,"a","b")</f>
        <v>a</v>
      </c>
      <c r="B592" s="57" t="s">
        <v>92</v>
      </c>
      <c r="D592" s="58"/>
      <c r="E592" s="51" t="s">
        <v>96</v>
      </c>
      <c r="F592" s="43">
        <f>SUM(F593:F600)</f>
        <v>70.602000000000004</v>
      </c>
      <c r="G592" s="43">
        <f t="shared" si="404"/>
        <v>0</v>
      </c>
      <c r="H592" s="43">
        <f>SUM(H593:H600)</f>
        <v>0</v>
      </c>
      <c r="I592" s="50">
        <f>SUM(I593:I600)</f>
        <v>0</v>
      </c>
      <c r="J592" s="43">
        <f t="shared" si="405"/>
        <v>0</v>
      </c>
      <c r="K592" s="43">
        <f>SUM(K593:K600)</f>
        <v>0</v>
      </c>
      <c r="L592" s="50">
        <f>SUM(L593:L600)</f>
        <v>0</v>
      </c>
      <c r="M592" s="43">
        <f t="shared" si="400"/>
        <v>0</v>
      </c>
      <c r="N592" s="43">
        <f>SUM(N593:N600)</f>
        <v>0</v>
      </c>
      <c r="O592" s="50">
        <f>SUM(O593:O600)</f>
        <v>0</v>
      </c>
      <c r="P592" s="43">
        <f t="shared" si="401"/>
        <v>0</v>
      </c>
      <c r="Q592" s="43">
        <f>SUM(Q593:Q600)</f>
        <v>0</v>
      </c>
      <c r="R592" s="50">
        <f>SUM(R593:R600)</f>
        <v>0</v>
      </c>
      <c r="S592" s="43">
        <f t="shared" si="402"/>
        <v>0</v>
      </c>
      <c r="T592" s="43">
        <f>SUM(T593:T600)</f>
        <v>0</v>
      </c>
      <c r="U592" s="50">
        <f>SUM(U593:U600)</f>
        <v>0</v>
      </c>
    </row>
    <row r="593" spans="1:21" s="3" customFormat="1" ht="24" hidden="1">
      <c r="A593" s="6" t="s">
        <v>92</v>
      </c>
      <c r="B593" s="2" t="s">
        <v>92</v>
      </c>
      <c r="D593" s="15"/>
      <c r="E593" s="19" t="s">
        <v>93</v>
      </c>
      <c r="F593" s="59"/>
      <c r="G593" s="23">
        <f t="shared" si="404"/>
        <v>0</v>
      </c>
      <c r="H593" s="23"/>
      <c r="I593" s="31"/>
      <c r="J593" s="23">
        <f t="shared" si="405"/>
        <v>0</v>
      </c>
      <c r="K593" s="23"/>
      <c r="L593" s="31"/>
      <c r="M593" s="23">
        <f t="shared" si="400"/>
        <v>0</v>
      </c>
      <c r="N593" s="23"/>
      <c r="O593" s="31"/>
      <c r="P593" s="23">
        <f t="shared" si="401"/>
        <v>0</v>
      </c>
      <c r="Q593" s="23"/>
      <c r="R593" s="31"/>
      <c r="S593" s="23">
        <f t="shared" si="402"/>
        <v>0</v>
      </c>
      <c r="T593" s="23"/>
      <c r="U593" s="31"/>
    </row>
    <row r="594" spans="1:21" s="3" customFormat="1" ht="12.75" hidden="1">
      <c r="A594" s="6" t="s">
        <v>92</v>
      </c>
      <c r="B594" s="2" t="s">
        <v>92</v>
      </c>
      <c r="D594" s="15"/>
      <c r="E594" s="19" t="s">
        <v>7</v>
      </c>
      <c r="F594" s="59"/>
      <c r="G594" s="23">
        <f t="shared" si="404"/>
        <v>0</v>
      </c>
      <c r="H594" s="23"/>
      <c r="I594" s="31"/>
      <c r="J594" s="23">
        <f t="shared" si="405"/>
        <v>0</v>
      </c>
      <c r="K594" s="23"/>
      <c r="L594" s="31"/>
      <c r="M594" s="23">
        <f t="shared" si="400"/>
        <v>0</v>
      </c>
      <c r="N594" s="23"/>
      <c r="O594" s="31"/>
      <c r="P594" s="23">
        <f t="shared" si="401"/>
        <v>0</v>
      </c>
      <c r="Q594" s="23"/>
      <c r="R594" s="31"/>
      <c r="S594" s="23">
        <f t="shared" si="402"/>
        <v>0</v>
      </c>
      <c r="T594" s="23"/>
      <c r="U594" s="31"/>
    </row>
    <row r="595" spans="1:21" s="3" customFormat="1" ht="12.75" hidden="1">
      <c r="A595" s="6" t="s">
        <v>92</v>
      </c>
      <c r="B595" s="2" t="s">
        <v>92</v>
      </c>
      <c r="D595" s="15"/>
      <c r="E595" s="19" t="s">
        <v>6</v>
      </c>
      <c r="F595" s="59"/>
      <c r="G595" s="23">
        <f t="shared" si="404"/>
        <v>0</v>
      </c>
      <c r="H595" s="23"/>
      <c r="I595" s="31"/>
      <c r="J595" s="23">
        <f t="shared" si="405"/>
        <v>0</v>
      </c>
      <c r="K595" s="23"/>
      <c r="L595" s="31"/>
      <c r="M595" s="23">
        <f t="shared" si="400"/>
        <v>0</v>
      </c>
      <c r="N595" s="23"/>
      <c r="O595" s="31"/>
      <c r="P595" s="23">
        <f t="shared" si="401"/>
        <v>0</v>
      </c>
      <c r="Q595" s="23"/>
      <c r="R595" s="31"/>
      <c r="S595" s="23">
        <f t="shared" si="402"/>
        <v>0</v>
      </c>
      <c r="T595" s="23"/>
      <c r="U595" s="31"/>
    </row>
    <row r="596" spans="1:21" s="3" customFormat="1" ht="12.75" hidden="1">
      <c r="A596" s="6" t="s">
        <v>92</v>
      </c>
      <c r="B596" s="2" t="s">
        <v>92</v>
      </c>
      <c r="D596" s="15"/>
      <c r="E596" s="19" t="s">
        <v>94</v>
      </c>
      <c r="F596" s="59"/>
      <c r="G596" s="23">
        <f t="shared" si="404"/>
        <v>0</v>
      </c>
      <c r="H596" s="23"/>
      <c r="I596" s="31"/>
      <c r="J596" s="23">
        <f t="shared" si="405"/>
        <v>0</v>
      </c>
      <c r="K596" s="23"/>
      <c r="L596" s="31"/>
      <c r="M596" s="23">
        <f t="shared" si="400"/>
        <v>0</v>
      </c>
      <c r="N596" s="23"/>
      <c r="O596" s="31"/>
      <c r="P596" s="23">
        <f t="shared" si="401"/>
        <v>0</v>
      </c>
      <c r="Q596" s="23"/>
      <c r="R596" s="31"/>
      <c r="S596" s="23">
        <f t="shared" si="402"/>
        <v>0</v>
      </c>
      <c r="T596" s="23"/>
      <c r="U596" s="31"/>
    </row>
    <row r="597" spans="1:21" s="3" customFormat="1" ht="12.75" hidden="1">
      <c r="A597" s="6" t="s">
        <v>92</v>
      </c>
      <c r="B597" s="2" t="s">
        <v>92</v>
      </c>
      <c r="D597" s="15"/>
      <c r="E597" s="19" t="s">
        <v>5</v>
      </c>
      <c r="F597" s="59"/>
      <c r="G597" s="23">
        <f t="shared" si="404"/>
        <v>0</v>
      </c>
      <c r="H597" s="23"/>
      <c r="I597" s="31"/>
      <c r="J597" s="23">
        <f t="shared" si="405"/>
        <v>0</v>
      </c>
      <c r="K597" s="23"/>
      <c r="L597" s="31"/>
      <c r="M597" s="23">
        <f t="shared" si="400"/>
        <v>0</v>
      </c>
      <c r="N597" s="23"/>
      <c r="O597" s="31"/>
      <c r="P597" s="23">
        <f t="shared" si="401"/>
        <v>0</v>
      </c>
      <c r="Q597" s="23"/>
      <c r="R597" s="31"/>
      <c r="S597" s="23">
        <f t="shared" si="402"/>
        <v>0</v>
      </c>
      <c r="T597" s="23"/>
      <c r="U597" s="31"/>
    </row>
    <row r="598" spans="1:21" s="3" customFormat="1" ht="24" hidden="1">
      <c r="A598" s="6" t="s">
        <v>92</v>
      </c>
      <c r="B598" s="2" t="s">
        <v>92</v>
      </c>
      <c r="D598" s="15"/>
      <c r="E598" s="19" t="s">
        <v>108</v>
      </c>
      <c r="F598" s="59"/>
      <c r="G598" s="23">
        <f t="shared" si="404"/>
        <v>0</v>
      </c>
      <c r="H598" s="23"/>
      <c r="I598" s="31"/>
      <c r="J598" s="23">
        <f t="shared" si="405"/>
        <v>0</v>
      </c>
      <c r="K598" s="23"/>
      <c r="L598" s="31"/>
      <c r="M598" s="23">
        <f t="shared" si="400"/>
        <v>0</v>
      </c>
      <c r="N598" s="23"/>
      <c r="O598" s="31"/>
      <c r="P598" s="23">
        <f t="shared" si="401"/>
        <v>0</v>
      </c>
      <c r="Q598" s="23"/>
      <c r="R598" s="31"/>
      <c r="S598" s="23">
        <f t="shared" si="402"/>
        <v>0</v>
      </c>
      <c r="T598" s="23"/>
      <c r="U598" s="31"/>
    </row>
    <row r="599" spans="1:21" s="3" customFormat="1" ht="24" hidden="1">
      <c r="A599" s="6" t="s">
        <v>92</v>
      </c>
      <c r="B599" s="2" t="s">
        <v>92</v>
      </c>
      <c r="D599" s="15"/>
      <c r="E599" s="19" t="s">
        <v>111</v>
      </c>
      <c r="F599" s="59"/>
      <c r="G599" s="23">
        <f t="shared" si="404"/>
        <v>0</v>
      </c>
      <c r="H599" s="23"/>
      <c r="I599" s="31"/>
      <c r="J599" s="23">
        <f t="shared" si="405"/>
        <v>0</v>
      </c>
      <c r="K599" s="23"/>
      <c r="L599" s="31"/>
      <c r="M599" s="23">
        <f t="shared" si="400"/>
        <v>0</v>
      </c>
      <c r="N599" s="23"/>
      <c r="O599" s="31"/>
      <c r="P599" s="23">
        <f t="shared" si="401"/>
        <v>0</v>
      </c>
      <c r="Q599" s="23"/>
      <c r="R599" s="31"/>
      <c r="S599" s="23">
        <f t="shared" si="402"/>
        <v>0</v>
      </c>
      <c r="T599" s="23"/>
      <c r="U599" s="31"/>
    </row>
    <row r="600" spans="1:21" s="3" customFormat="1" ht="24" hidden="1">
      <c r="A600" s="6" t="s">
        <v>92</v>
      </c>
      <c r="B600" s="2" t="s">
        <v>92</v>
      </c>
      <c r="D600" s="15"/>
      <c r="E600" s="19" t="s">
        <v>95</v>
      </c>
      <c r="F600" s="59">
        <v>70.602000000000004</v>
      </c>
      <c r="G600" s="23">
        <f t="shared" si="404"/>
        <v>0</v>
      </c>
      <c r="H600" s="23">
        <v>0</v>
      </c>
      <c r="I600" s="31">
        <v>0</v>
      </c>
      <c r="J600" s="23">
        <f t="shared" si="405"/>
        <v>0</v>
      </c>
      <c r="K600" s="23"/>
      <c r="L600" s="31"/>
      <c r="M600" s="23">
        <f t="shared" si="400"/>
        <v>0</v>
      </c>
      <c r="N600" s="23"/>
      <c r="O600" s="31"/>
      <c r="P600" s="23">
        <f t="shared" si="401"/>
        <v>0</v>
      </c>
      <c r="Q600" s="23"/>
      <c r="R600" s="31"/>
      <c r="S600" s="23">
        <f t="shared" si="402"/>
        <v>0</v>
      </c>
      <c r="T600" s="23"/>
      <c r="U600" s="31"/>
    </row>
    <row r="601" spans="1:21" s="2" customFormat="1" ht="12" hidden="1">
      <c r="A601" s="2" t="str">
        <f t="shared" ref="A601:A608" si="406">IF((F601+G601+J601)&gt;0,"a","b")</f>
        <v>b</v>
      </c>
      <c r="B601" s="2" t="s">
        <v>92</v>
      </c>
      <c r="D601" s="15"/>
      <c r="E601" s="18" t="s">
        <v>109</v>
      </c>
      <c r="F601" s="43"/>
      <c r="G601" s="24">
        <f t="shared" si="404"/>
        <v>0</v>
      </c>
      <c r="H601" s="24"/>
      <c r="I601" s="32"/>
      <c r="J601" s="24">
        <f t="shared" si="405"/>
        <v>0</v>
      </c>
      <c r="K601" s="24"/>
      <c r="L601" s="32"/>
      <c r="M601" s="24">
        <f t="shared" si="400"/>
        <v>0</v>
      </c>
      <c r="N601" s="24"/>
      <c r="O601" s="32"/>
      <c r="P601" s="24">
        <f t="shared" si="401"/>
        <v>0</v>
      </c>
      <c r="Q601" s="24"/>
      <c r="R601" s="32"/>
      <c r="S601" s="24">
        <f t="shared" si="402"/>
        <v>0</v>
      </c>
      <c r="T601" s="24"/>
      <c r="U601" s="32"/>
    </row>
    <row r="602" spans="1:21" s="2" customFormat="1" ht="12" hidden="1">
      <c r="A602" s="2" t="str">
        <f t="shared" si="406"/>
        <v>b</v>
      </c>
      <c r="B602" s="2" t="s">
        <v>92</v>
      </c>
      <c r="D602" s="15"/>
      <c r="E602" s="18" t="s">
        <v>97</v>
      </c>
      <c r="F602" s="43"/>
      <c r="G602" s="24">
        <f t="shared" si="404"/>
        <v>0</v>
      </c>
      <c r="H602" s="24"/>
      <c r="I602" s="32"/>
      <c r="J602" s="24">
        <f t="shared" si="405"/>
        <v>0</v>
      </c>
      <c r="K602" s="24"/>
      <c r="L602" s="32"/>
      <c r="M602" s="24">
        <f t="shared" si="400"/>
        <v>0</v>
      </c>
      <c r="N602" s="24"/>
      <c r="O602" s="32"/>
      <c r="P602" s="24">
        <f t="shared" si="401"/>
        <v>0</v>
      </c>
      <c r="Q602" s="24"/>
      <c r="R602" s="32"/>
      <c r="S602" s="24">
        <f t="shared" si="402"/>
        <v>0</v>
      </c>
      <c r="T602" s="24"/>
      <c r="U602" s="32"/>
    </row>
    <row r="603" spans="1:21" s="3" customFormat="1" ht="12.75" hidden="1">
      <c r="A603" s="3" t="str">
        <f t="shared" si="406"/>
        <v>b</v>
      </c>
      <c r="B603" s="2" t="s">
        <v>92</v>
      </c>
      <c r="D603" s="15"/>
      <c r="E603" s="18" t="s">
        <v>98</v>
      </c>
      <c r="F603" s="43"/>
      <c r="G603" s="24">
        <f t="shared" si="404"/>
        <v>0</v>
      </c>
      <c r="H603" s="24"/>
      <c r="I603" s="32"/>
      <c r="J603" s="24">
        <f t="shared" si="405"/>
        <v>0</v>
      </c>
      <c r="K603" s="24"/>
      <c r="L603" s="32"/>
      <c r="M603" s="24">
        <f t="shared" si="400"/>
        <v>0</v>
      </c>
      <c r="N603" s="24"/>
      <c r="O603" s="32"/>
      <c r="P603" s="24">
        <f t="shared" si="401"/>
        <v>0</v>
      </c>
      <c r="Q603" s="24"/>
      <c r="R603" s="32"/>
      <c r="S603" s="24">
        <f t="shared" si="402"/>
        <v>0</v>
      </c>
      <c r="T603" s="24"/>
      <c r="U603" s="32"/>
    </row>
    <row r="604" spans="1:21" s="2" customFormat="1" ht="12" hidden="1">
      <c r="A604" s="2" t="str">
        <f t="shared" si="406"/>
        <v>b</v>
      </c>
      <c r="B604" s="2" t="s">
        <v>92</v>
      </c>
      <c r="D604" s="15"/>
      <c r="E604" s="18" t="s">
        <v>99</v>
      </c>
      <c r="F604" s="43"/>
      <c r="G604" s="24">
        <f t="shared" si="404"/>
        <v>0</v>
      </c>
      <c r="H604" s="24">
        <v>0</v>
      </c>
      <c r="I604" s="32"/>
      <c r="J604" s="24">
        <f t="shared" si="405"/>
        <v>0</v>
      </c>
      <c r="K604" s="24"/>
      <c r="L604" s="32"/>
      <c r="M604" s="24">
        <f t="shared" si="400"/>
        <v>0</v>
      </c>
      <c r="N604" s="24"/>
      <c r="O604" s="32"/>
      <c r="P604" s="24">
        <f t="shared" si="401"/>
        <v>0</v>
      </c>
      <c r="Q604" s="24"/>
      <c r="R604" s="32"/>
      <c r="S604" s="24">
        <f t="shared" si="402"/>
        <v>0</v>
      </c>
      <c r="T604" s="24"/>
      <c r="U604" s="32"/>
    </row>
    <row r="605" spans="1:21" ht="12">
      <c r="A605" s="57" t="str">
        <f t="shared" si="406"/>
        <v>a</v>
      </c>
      <c r="B605" s="57" t="s">
        <v>92</v>
      </c>
      <c r="D605" s="58"/>
      <c r="E605" s="51" t="s">
        <v>100</v>
      </c>
      <c r="F605" s="102">
        <v>46.533999999999999</v>
      </c>
      <c r="G605" s="43">
        <f t="shared" si="404"/>
        <v>0</v>
      </c>
      <c r="H605" s="43">
        <v>0</v>
      </c>
      <c r="I605" s="50">
        <v>0</v>
      </c>
      <c r="J605" s="43">
        <f t="shared" si="405"/>
        <v>0</v>
      </c>
      <c r="K605" s="43"/>
      <c r="L605" s="50">
        <v>0</v>
      </c>
      <c r="M605" s="43">
        <f t="shared" si="400"/>
        <v>0</v>
      </c>
      <c r="N605" s="43"/>
      <c r="O605" s="50">
        <v>0</v>
      </c>
      <c r="P605" s="43">
        <f t="shared" si="401"/>
        <v>0</v>
      </c>
      <c r="Q605" s="43"/>
      <c r="R605" s="50">
        <v>0</v>
      </c>
      <c r="S605" s="43">
        <f t="shared" si="402"/>
        <v>0</v>
      </c>
      <c r="T605" s="43"/>
      <c r="U605" s="50">
        <v>0</v>
      </c>
    </row>
    <row r="606" spans="1:21" ht="15" customHeight="1" thickBot="1">
      <c r="A606" s="57" t="str">
        <f t="shared" si="406"/>
        <v>a</v>
      </c>
      <c r="B606" s="57" t="str">
        <f t="shared" ref="B606:B612" si="407">IF((F606+G606+J606)&gt;0,"a","b")</f>
        <v>a</v>
      </c>
      <c r="D606" s="58"/>
      <c r="E606" s="47" t="s">
        <v>1</v>
      </c>
      <c r="F606" s="102">
        <v>2808.9830000000002</v>
      </c>
      <c r="G606" s="42">
        <f t="shared" si="404"/>
        <v>2174.6489999999999</v>
      </c>
      <c r="H606" s="42">
        <v>0</v>
      </c>
      <c r="I606" s="48">
        <v>2174.6489999999999</v>
      </c>
      <c r="J606" s="42">
        <f t="shared" si="405"/>
        <v>0</v>
      </c>
      <c r="K606" s="42">
        <v>0</v>
      </c>
      <c r="L606" s="48">
        <v>0</v>
      </c>
      <c r="M606" s="42">
        <f t="shared" si="400"/>
        <v>0</v>
      </c>
      <c r="N606" s="42">
        <v>0</v>
      </c>
      <c r="O606" s="48"/>
      <c r="P606" s="42">
        <f t="shared" si="401"/>
        <v>0</v>
      </c>
      <c r="Q606" s="42">
        <v>0</v>
      </c>
      <c r="R606" s="48">
        <v>0</v>
      </c>
      <c r="S606" s="42">
        <f t="shared" si="402"/>
        <v>0</v>
      </c>
      <c r="T606" s="42">
        <v>0</v>
      </c>
      <c r="U606" s="48">
        <v>0</v>
      </c>
    </row>
    <row r="607" spans="1:21" s="2" customFormat="1" ht="12.75" hidden="1" thickBot="1">
      <c r="A607" s="2" t="str">
        <f t="shared" si="406"/>
        <v>b</v>
      </c>
      <c r="B607" s="2" t="str">
        <f t="shared" si="407"/>
        <v>b</v>
      </c>
      <c r="D607" s="15"/>
      <c r="E607" s="17" t="s">
        <v>110</v>
      </c>
      <c r="F607" s="42"/>
      <c r="G607" s="25">
        <f t="shared" si="404"/>
        <v>0</v>
      </c>
      <c r="H607" s="25"/>
      <c r="I607" s="33"/>
      <c r="J607" s="25">
        <f t="shared" si="405"/>
        <v>0</v>
      </c>
      <c r="K607" s="25"/>
      <c r="L607" s="33"/>
      <c r="M607" s="25">
        <f t="shared" si="400"/>
        <v>0</v>
      </c>
      <c r="N607" s="25"/>
      <c r="O607" s="33"/>
      <c r="P607" s="25">
        <f t="shared" si="401"/>
        <v>0</v>
      </c>
      <c r="Q607" s="25"/>
      <c r="R607" s="33"/>
      <c r="S607" s="25">
        <f t="shared" si="402"/>
        <v>0</v>
      </c>
      <c r="T607" s="25"/>
      <c r="U607" s="33"/>
    </row>
    <row r="608" spans="1:21" s="2" customFormat="1" ht="12.75" hidden="1" thickBot="1">
      <c r="A608" s="2" t="str">
        <f t="shared" si="406"/>
        <v>b</v>
      </c>
      <c r="B608" s="2" t="str">
        <f t="shared" si="407"/>
        <v>b</v>
      </c>
      <c r="D608" s="15"/>
      <c r="E608" s="17" t="s">
        <v>18</v>
      </c>
      <c r="F608" s="42"/>
      <c r="G608" s="25">
        <f t="shared" si="404"/>
        <v>0</v>
      </c>
      <c r="H608" s="25"/>
      <c r="I608" s="33"/>
      <c r="J608" s="25">
        <f t="shared" si="405"/>
        <v>0</v>
      </c>
      <c r="K608" s="25"/>
      <c r="L608" s="33"/>
      <c r="M608" s="25">
        <f t="shared" si="400"/>
        <v>0</v>
      </c>
      <c r="N608" s="25"/>
      <c r="O608" s="33"/>
      <c r="P608" s="25">
        <f t="shared" si="401"/>
        <v>0</v>
      </c>
      <c r="Q608" s="25"/>
      <c r="R608" s="33"/>
      <c r="S608" s="25">
        <f t="shared" si="402"/>
        <v>0</v>
      </c>
      <c r="T608" s="25"/>
      <c r="U608" s="33"/>
    </row>
    <row r="609" spans="1:21" s="2" customFormat="1" ht="24.75" thickBot="1">
      <c r="A609" s="2" t="str">
        <f>IF((F609+G609+J609)&gt;0,"a","b")</f>
        <v>a</v>
      </c>
      <c r="B609" s="2" t="str">
        <f t="shared" si="407"/>
        <v>a</v>
      </c>
      <c r="C609" s="2" t="s">
        <v>16</v>
      </c>
      <c r="D609" s="13" t="s">
        <v>117</v>
      </c>
      <c r="E609" s="14" t="s">
        <v>116</v>
      </c>
      <c r="F609" s="83">
        <f>F611+F630+F631+F632</f>
        <v>8.6820000000000004</v>
      </c>
      <c r="G609" s="27">
        <f>H609+I609</f>
        <v>0</v>
      </c>
      <c r="H609" s="27">
        <f>H611+H630+H631+H632</f>
        <v>0</v>
      </c>
      <c r="I609" s="35">
        <f>I611+I630+I631+I632</f>
        <v>0</v>
      </c>
      <c r="J609" s="27">
        <f>K609+L609</f>
        <v>0</v>
      </c>
      <c r="K609" s="27">
        <f>K611+K630+K631+K632</f>
        <v>0</v>
      </c>
      <c r="L609" s="35">
        <f>L611+L630+L631+L632</f>
        <v>0</v>
      </c>
      <c r="M609" s="27">
        <f t="shared" si="400"/>
        <v>0</v>
      </c>
      <c r="N609" s="27">
        <f>N611+N630+N631+N632</f>
        <v>0</v>
      </c>
      <c r="O609" s="35">
        <f>O611+O630+O631+O632</f>
        <v>0</v>
      </c>
      <c r="P609" s="27">
        <f t="shared" si="401"/>
        <v>0</v>
      </c>
      <c r="Q609" s="27">
        <f>Q611+Q630+Q631+Q632</f>
        <v>0</v>
      </c>
      <c r="R609" s="35">
        <f>R611+R630+R631+R632</f>
        <v>0</v>
      </c>
      <c r="S609" s="27">
        <f t="shared" si="402"/>
        <v>0</v>
      </c>
      <c r="T609" s="27">
        <f>T611+T630+T631+T632</f>
        <v>0</v>
      </c>
      <c r="U609" s="35">
        <f>U611+U630+U631+U632</f>
        <v>0</v>
      </c>
    </row>
    <row r="610" spans="1:21" s="2" customFormat="1" ht="12" hidden="1">
      <c r="A610" s="2" t="str">
        <f>IF((F610+G610+J610)&gt;0,"a","b")</f>
        <v>b</v>
      </c>
      <c r="B610" s="2" t="str">
        <f t="shared" si="407"/>
        <v>b</v>
      </c>
      <c r="D610" s="15"/>
      <c r="E610" s="16" t="s">
        <v>4</v>
      </c>
      <c r="F610" s="105"/>
      <c r="G610" s="26">
        <f t="shared" ref="G610:G632" si="408">H610+I610</f>
        <v>0</v>
      </c>
      <c r="H610" s="26"/>
      <c r="I610" s="34"/>
      <c r="J610" s="26">
        <f t="shared" ref="J610:J632" si="409">K610+L610</f>
        <v>0</v>
      </c>
      <c r="K610" s="26"/>
      <c r="L610" s="34"/>
      <c r="M610" s="26">
        <f t="shared" si="400"/>
        <v>0</v>
      </c>
      <c r="N610" s="26"/>
      <c r="O610" s="34"/>
      <c r="P610" s="26">
        <f t="shared" si="401"/>
        <v>0</v>
      </c>
      <c r="Q610" s="26"/>
      <c r="R610" s="34"/>
      <c r="S610" s="26">
        <f t="shared" si="402"/>
        <v>0</v>
      </c>
      <c r="T610" s="26"/>
      <c r="U610" s="34"/>
    </row>
    <row r="611" spans="1:21" s="2" customFormat="1" ht="12">
      <c r="A611" s="2" t="str">
        <f>IF((F611+G611+J611)&gt;0,"a","b")</f>
        <v>a</v>
      </c>
      <c r="B611" s="2" t="str">
        <f t="shared" si="407"/>
        <v>a</v>
      </c>
      <c r="D611" s="15"/>
      <c r="E611" s="17" t="s">
        <v>0</v>
      </c>
      <c r="F611" s="42">
        <f>F612+F616+F625+F626+F627+F628+F629</f>
        <v>8.6820000000000004</v>
      </c>
      <c r="G611" s="25">
        <f t="shared" si="408"/>
        <v>0</v>
      </c>
      <c r="H611" s="25">
        <f>H612+H616+H625+H626+H627+H628+H629</f>
        <v>0</v>
      </c>
      <c r="I611" s="33">
        <f>I612+I616+I625+I626+I627+I628+I629</f>
        <v>0</v>
      </c>
      <c r="J611" s="25">
        <f t="shared" si="409"/>
        <v>0</v>
      </c>
      <c r="K611" s="25">
        <f>K612+K616+K625+K626+K627+K628+K629</f>
        <v>0</v>
      </c>
      <c r="L611" s="33">
        <f>L612+L616+L625+L626+L627+L628+L629</f>
        <v>0</v>
      </c>
      <c r="M611" s="25">
        <f t="shared" si="400"/>
        <v>0</v>
      </c>
      <c r="N611" s="25">
        <f>N612+N616+N625+N626+N627+N628+N629</f>
        <v>0</v>
      </c>
      <c r="O611" s="33">
        <f>O612+O616+O625+O626+O627+O628+O629</f>
        <v>0</v>
      </c>
      <c r="P611" s="25">
        <f t="shared" si="401"/>
        <v>0</v>
      </c>
      <c r="Q611" s="25">
        <f>Q612+Q616+Q625+Q626+Q627+Q628+Q629</f>
        <v>0</v>
      </c>
      <c r="R611" s="33">
        <f>R612+R616+R625+R626+R627+R628+R629</f>
        <v>0</v>
      </c>
      <c r="S611" s="25">
        <f t="shared" si="402"/>
        <v>0</v>
      </c>
      <c r="T611" s="25">
        <f>T612+T616+T625+T626+T627+T628+T629</f>
        <v>0</v>
      </c>
      <c r="U611" s="33">
        <f>U612+U616+U625+U626+U627+U628+U629</f>
        <v>0</v>
      </c>
    </row>
    <row r="612" spans="1:21" s="2" customFormat="1" ht="12" hidden="1">
      <c r="A612" s="2" t="str">
        <f>IF((F612+G612+J612)&gt;0,"a","b")</f>
        <v>b</v>
      </c>
      <c r="B612" s="2" t="str">
        <f t="shared" si="407"/>
        <v>b</v>
      </c>
      <c r="D612" s="15"/>
      <c r="E612" s="18" t="s">
        <v>101</v>
      </c>
      <c r="F612" s="43">
        <f>SUM(F613:F615)</f>
        <v>0</v>
      </c>
      <c r="G612" s="24">
        <f t="shared" si="408"/>
        <v>0</v>
      </c>
      <c r="H612" s="24">
        <f>SUM(H613:H615)</f>
        <v>0</v>
      </c>
      <c r="I612" s="32">
        <f>SUM(I613:I615)</f>
        <v>0</v>
      </c>
      <c r="J612" s="24">
        <f t="shared" si="409"/>
        <v>0</v>
      </c>
      <c r="K612" s="24">
        <f>SUM(K613:K615)</f>
        <v>0</v>
      </c>
      <c r="L612" s="32">
        <f>SUM(L613:L615)</f>
        <v>0</v>
      </c>
      <c r="M612" s="24">
        <f t="shared" si="400"/>
        <v>0</v>
      </c>
      <c r="N612" s="24">
        <f>SUM(N613:N615)</f>
        <v>0</v>
      </c>
      <c r="O612" s="32">
        <f>SUM(O613:O615)</f>
        <v>0</v>
      </c>
      <c r="P612" s="24">
        <f t="shared" si="401"/>
        <v>0</v>
      </c>
      <c r="Q612" s="24">
        <f>SUM(Q613:Q615)</f>
        <v>0</v>
      </c>
      <c r="R612" s="32">
        <f>SUM(R613:R615)</f>
        <v>0</v>
      </c>
      <c r="S612" s="24">
        <f t="shared" si="402"/>
        <v>0</v>
      </c>
      <c r="T612" s="24">
        <f>SUM(T613:T615)</f>
        <v>0</v>
      </c>
      <c r="U612" s="32">
        <f>SUM(U613:U615)</f>
        <v>0</v>
      </c>
    </row>
    <row r="613" spans="1:21" s="3" customFormat="1" ht="12.75" hidden="1">
      <c r="A613" s="2" t="s">
        <v>92</v>
      </c>
      <c r="B613" s="2" t="s">
        <v>92</v>
      </c>
      <c r="D613" s="15"/>
      <c r="E613" s="19" t="s">
        <v>107</v>
      </c>
      <c r="F613" s="59"/>
      <c r="G613" s="23">
        <f t="shared" si="408"/>
        <v>0</v>
      </c>
      <c r="H613" s="23"/>
      <c r="I613" s="31"/>
      <c r="J613" s="23">
        <f t="shared" si="409"/>
        <v>0</v>
      </c>
      <c r="K613" s="23"/>
      <c r="L613" s="31"/>
      <c r="M613" s="23">
        <f t="shared" si="400"/>
        <v>0</v>
      </c>
      <c r="N613" s="23"/>
      <c r="O613" s="31"/>
      <c r="P613" s="23">
        <f t="shared" si="401"/>
        <v>0</v>
      </c>
      <c r="Q613" s="23"/>
      <c r="R613" s="31"/>
      <c r="S613" s="23">
        <f t="shared" si="402"/>
        <v>0</v>
      </c>
      <c r="T613" s="23"/>
      <c r="U613" s="31"/>
    </row>
    <row r="614" spans="1:21" s="3" customFormat="1" ht="12.75" hidden="1">
      <c r="A614" s="2" t="s">
        <v>92</v>
      </c>
      <c r="B614" s="2" t="s">
        <v>92</v>
      </c>
      <c r="D614" s="15"/>
      <c r="E614" s="19" t="s">
        <v>106</v>
      </c>
      <c r="F614" s="59"/>
      <c r="G614" s="23">
        <f t="shared" si="408"/>
        <v>0</v>
      </c>
      <c r="H614" s="23"/>
      <c r="I614" s="31"/>
      <c r="J614" s="23">
        <f t="shared" si="409"/>
        <v>0</v>
      </c>
      <c r="K614" s="23"/>
      <c r="L614" s="31"/>
      <c r="M614" s="23">
        <f t="shared" si="400"/>
        <v>0</v>
      </c>
      <c r="N614" s="23"/>
      <c r="O614" s="31"/>
      <c r="P614" s="23">
        <f t="shared" si="401"/>
        <v>0</v>
      </c>
      <c r="Q614" s="23"/>
      <c r="R614" s="31"/>
      <c r="S614" s="23">
        <f t="shared" si="402"/>
        <v>0</v>
      </c>
      <c r="T614" s="23"/>
      <c r="U614" s="31"/>
    </row>
    <row r="615" spans="1:21" s="3" customFormat="1" ht="12.75" hidden="1">
      <c r="A615" s="2" t="s">
        <v>92</v>
      </c>
      <c r="B615" s="2" t="s">
        <v>92</v>
      </c>
      <c r="D615" s="15"/>
      <c r="E615" s="19" t="s">
        <v>105</v>
      </c>
      <c r="F615" s="59"/>
      <c r="G615" s="23">
        <f t="shared" si="408"/>
        <v>0</v>
      </c>
      <c r="H615" s="23"/>
      <c r="I615" s="31"/>
      <c r="J615" s="23">
        <f t="shared" si="409"/>
        <v>0</v>
      </c>
      <c r="K615" s="23"/>
      <c r="L615" s="31"/>
      <c r="M615" s="23">
        <f t="shared" si="400"/>
        <v>0</v>
      </c>
      <c r="N615" s="23"/>
      <c r="O615" s="31"/>
      <c r="P615" s="23">
        <f t="shared" si="401"/>
        <v>0</v>
      </c>
      <c r="Q615" s="23"/>
      <c r="R615" s="31"/>
      <c r="S615" s="23">
        <f t="shared" si="402"/>
        <v>0</v>
      </c>
      <c r="T615" s="23"/>
      <c r="U615" s="31"/>
    </row>
    <row r="616" spans="1:21" s="2" customFormat="1" ht="12" hidden="1">
      <c r="A616" s="2" t="str">
        <f>IF((F616+G616+J616)&gt;0,"a","b")</f>
        <v>b</v>
      </c>
      <c r="B616" s="2" t="s">
        <v>92</v>
      </c>
      <c r="D616" s="15"/>
      <c r="E616" s="18" t="s">
        <v>96</v>
      </c>
      <c r="F616" s="43">
        <f>SUM(F617:F624)</f>
        <v>0</v>
      </c>
      <c r="G616" s="24">
        <f t="shared" si="408"/>
        <v>0</v>
      </c>
      <c r="H616" s="24">
        <f>SUM(H617:H624)</f>
        <v>0</v>
      </c>
      <c r="I616" s="32">
        <f>SUM(I617:I624)</f>
        <v>0</v>
      </c>
      <c r="J616" s="24">
        <f t="shared" si="409"/>
        <v>0</v>
      </c>
      <c r="K616" s="24">
        <f>SUM(K617:K624)</f>
        <v>0</v>
      </c>
      <c r="L616" s="32">
        <f>SUM(L617:L624)</f>
        <v>0</v>
      </c>
      <c r="M616" s="24">
        <f t="shared" si="400"/>
        <v>0</v>
      </c>
      <c r="N616" s="24">
        <f>SUM(N617:N624)</f>
        <v>0</v>
      </c>
      <c r="O616" s="32">
        <f>SUM(O617:O624)</f>
        <v>0</v>
      </c>
      <c r="P616" s="24">
        <f t="shared" si="401"/>
        <v>0</v>
      </c>
      <c r="Q616" s="24">
        <f>SUM(Q617:Q624)</f>
        <v>0</v>
      </c>
      <c r="R616" s="32">
        <f>SUM(R617:R624)</f>
        <v>0</v>
      </c>
      <c r="S616" s="24">
        <f t="shared" si="402"/>
        <v>0</v>
      </c>
      <c r="T616" s="24">
        <f>SUM(T617:T624)</f>
        <v>0</v>
      </c>
      <c r="U616" s="32">
        <f>SUM(U617:U624)</f>
        <v>0</v>
      </c>
    </row>
    <row r="617" spans="1:21" s="3" customFormat="1" ht="24" hidden="1">
      <c r="A617" s="6" t="s">
        <v>92</v>
      </c>
      <c r="B617" s="2" t="s">
        <v>92</v>
      </c>
      <c r="D617" s="15"/>
      <c r="E617" s="19" t="s">
        <v>93</v>
      </c>
      <c r="F617" s="59"/>
      <c r="G617" s="23">
        <f t="shared" si="408"/>
        <v>0</v>
      </c>
      <c r="H617" s="23"/>
      <c r="I617" s="31"/>
      <c r="J617" s="23">
        <f t="shared" si="409"/>
        <v>0</v>
      </c>
      <c r="K617" s="23"/>
      <c r="L617" s="31"/>
      <c r="M617" s="23">
        <f t="shared" si="400"/>
        <v>0</v>
      </c>
      <c r="N617" s="23"/>
      <c r="O617" s="31"/>
      <c r="P617" s="23">
        <f t="shared" si="401"/>
        <v>0</v>
      </c>
      <c r="Q617" s="23"/>
      <c r="R617" s="31"/>
      <c r="S617" s="23">
        <f t="shared" si="402"/>
        <v>0</v>
      </c>
      <c r="T617" s="23"/>
      <c r="U617" s="31"/>
    </row>
    <row r="618" spans="1:21" s="3" customFormat="1" ht="12.75" hidden="1">
      <c r="A618" s="6" t="s">
        <v>92</v>
      </c>
      <c r="B618" s="2" t="s">
        <v>92</v>
      </c>
      <c r="D618" s="15"/>
      <c r="E618" s="19" t="s">
        <v>7</v>
      </c>
      <c r="F618" s="59"/>
      <c r="G618" s="23">
        <f t="shared" si="408"/>
        <v>0</v>
      </c>
      <c r="H618" s="23"/>
      <c r="I618" s="31"/>
      <c r="J618" s="23">
        <f t="shared" si="409"/>
        <v>0</v>
      </c>
      <c r="K618" s="23"/>
      <c r="L618" s="31"/>
      <c r="M618" s="23">
        <f t="shared" si="400"/>
        <v>0</v>
      </c>
      <c r="N618" s="23"/>
      <c r="O618" s="31"/>
      <c r="P618" s="23">
        <f t="shared" si="401"/>
        <v>0</v>
      </c>
      <c r="Q618" s="23"/>
      <c r="R618" s="31"/>
      <c r="S618" s="23">
        <f t="shared" si="402"/>
        <v>0</v>
      </c>
      <c r="T618" s="23"/>
      <c r="U618" s="31"/>
    </row>
    <row r="619" spans="1:21" s="3" customFormat="1" ht="12.75" hidden="1">
      <c r="A619" s="6" t="s">
        <v>92</v>
      </c>
      <c r="B619" s="2" t="s">
        <v>92</v>
      </c>
      <c r="D619" s="15"/>
      <c r="E619" s="19" t="s">
        <v>6</v>
      </c>
      <c r="F619" s="59"/>
      <c r="G619" s="23">
        <f t="shared" si="408"/>
        <v>0</v>
      </c>
      <c r="H619" s="23"/>
      <c r="I619" s="31"/>
      <c r="J619" s="23">
        <f t="shared" si="409"/>
        <v>0</v>
      </c>
      <c r="K619" s="23"/>
      <c r="L619" s="31"/>
      <c r="M619" s="23">
        <f t="shared" si="400"/>
        <v>0</v>
      </c>
      <c r="N619" s="23"/>
      <c r="O619" s="31"/>
      <c r="P619" s="23">
        <f t="shared" si="401"/>
        <v>0</v>
      </c>
      <c r="Q619" s="23"/>
      <c r="R619" s="31"/>
      <c r="S619" s="23">
        <f t="shared" si="402"/>
        <v>0</v>
      </c>
      <c r="T619" s="23"/>
      <c r="U619" s="31"/>
    </row>
    <row r="620" spans="1:21" s="3" customFormat="1" ht="12.75" hidden="1">
      <c r="A620" s="6" t="s">
        <v>92</v>
      </c>
      <c r="B620" s="2" t="s">
        <v>92</v>
      </c>
      <c r="D620" s="15"/>
      <c r="E620" s="19" t="s">
        <v>94</v>
      </c>
      <c r="F620" s="59"/>
      <c r="G620" s="23">
        <f t="shared" si="408"/>
        <v>0</v>
      </c>
      <c r="H620" s="23"/>
      <c r="I620" s="31"/>
      <c r="J620" s="23">
        <f t="shared" si="409"/>
        <v>0</v>
      </c>
      <c r="K620" s="23"/>
      <c r="L620" s="31"/>
      <c r="M620" s="23">
        <f t="shared" si="400"/>
        <v>0</v>
      </c>
      <c r="N620" s="23"/>
      <c r="O620" s="31"/>
      <c r="P620" s="23">
        <f t="shared" si="401"/>
        <v>0</v>
      </c>
      <c r="Q620" s="23"/>
      <c r="R620" s="31"/>
      <c r="S620" s="23">
        <f t="shared" si="402"/>
        <v>0</v>
      </c>
      <c r="T620" s="23"/>
      <c r="U620" s="31"/>
    </row>
    <row r="621" spans="1:21" s="3" customFormat="1" ht="12.75" hidden="1">
      <c r="A621" s="6" t="s">
        <v>92</v>
      </c>
      <c r="B621" s="2" t="s">
        <v>92</v>
      </c>
      <c r="D621" s="15"/>
      <c r="E621" s="19" t="s">
        <v>5</v>
      </c>
      <c r="F621" s="59"/>
      <c r="G621" s="23">
        <f t="shared" si="408"/>
        <v>0</v>
      </c>
      <c r="H621" s="23"/>
      <c r="I621" s="31"/>
      <c r="J621" s="23">
        <f t="shared" si="409"/>
        <v>0</v>
      </c>
      <c r="K621" s="23"/>
      <c r="L621" s="31"/>
      <c r="M621" s="23">
        <f t="shared" si="400"/>
        <v>0</v>
      </c>
      <c r="N621" s="23"/>
      <c r="O621" s="31"/>
      <c r="P621" s="23">
        <f t="shared" si="401"/>
        <v>0</v>
      </c>
      <c r="Q621" s="23"/>
      <c r="R621" s="31"/>
      <c r="S621" s="23">
        <f t="shared" si="402"/>
        <v>0</v>
      </c>
      <c r="T621" s="23"/>
      <c r="U621" s="31"/>
    </row>
    <row r="622" spans="1:21" s="3" customFormat="1" ht="24" hidden="1">
      <c r="A622" s="6" t="s">
        <v>92</v>
      </c>
      <c r="B622" s="2" t="s">
        <v>92</v>
      </c>
      <c r="D622" s="15"/>
      <c r="E622" s="19" t="s">
        <v>108</v>
      </c>
      <c r="F622" s="59"/>
      <c r="G622" s="23">
        <f t="shared" si="408"/>
        <v>0</v>
      </c>
      <c r="H622" s="23"/>
      <c r="I622" s="31"/>
      <c r="J622" s="23">
        <f t="shared" si="409"/>
        <v>0</v>
      </c>
      <c r="K622" s="23"/>
      <c r="L622" s="31"/>
      <c r="M622" s="23">
        <f t="shared" si="400"/>
        <v>0</v>
      </c>
      <c r="N622" s="23"/>
      <c r="O622" s="31"/>
      <c r="P622" s="23">
        <f t="shared" si="401"/>
        <v>0</v>
      </c>
      <c r="Q622" s="23"/>
      <c r="R622" s="31"/>
      <c r="S622" s="23">
        <f t="shared" si="402"/>
        <v>0</v>
      </c>
      <c r="T622" s="23"/>
      <c r="U622" s="31"/>
    </row>
    <row r="623" spans="1:21" s="3" customFormat="1" ht="24" hidden="1">
      <c r="A623" s="6" t="s">
        <v>92</v>
      </c>
      <c r="B623" s="2" t="s">
        <v>92</v>
      </c>
      <c r="D623" s="15"/>
      <c r="E623" s="19" t="s">
        <v>111</v>
      </c>
      <c r="F623" s="59"/>
      <c r="G623" s="23">
        <f t="shared" si="408"/>
        <v>0</v>
      </c>
      <c r="H623" s="23"/>
      <c r="I623" s="31"/>
      <c r="J623" s="23">
        <f t="shared" si="409"/>
        <v>0</v>
      </c>
      <c r="K623" s="23"/>
      <c r="L623" s="31"/>
      <c r="M623" s="23">
        <f t="shared" si="400"/>
        <v>0</v>
      </c>
      <c r="N623" s="23"/>
      <c r="O623" s="31"/>
      <c r="P623" s="23">
        <f t="shared" si="401"/>
        <v>0</v>
      </c>
      <c r="Q623" s="23"/>
      <c r="R623" s="31"/>
      <c r="S623" s="23">
        <f t="shared" si="402"/>
        <v>0</v>
      </c>
      <c r="T623" s="23"/>
      <c r="U623" s="31"/>
    </row>
    <row r="624" spans="1:21" s="3" customFormat="1" ht="24" hidden="1">
      <c r="A624" s="6" t="s">
        <v>92</v>
      </c>
      <c r="B624" s="2" t="s">
        <v>92</v>
      </c>
      <c r="D624" s="15"/>
      <c r="E624" s="19" t="s">
        <v>95</v>
      </c>
      <c r="F624" s="59"/>
      <c r="G624" s="23">
        <f t="shared" si="408"/>
        <v>0</v>
      </c>
      <c r="H624" s="23"/>
      <c r="I624" s="31"/>
      <c r="J624" s="23">
        <f t="shared" si="409"/>
        <v>0</v>
      </c>
      <c r="K624" s="23"/>
      <c r="L624" s="31"/>
      <c r="M624" s="23">
        <f t="shared" si="400"/>
        <v>0</v>
      </c>
      <c r="N624" s="23"/>
      <c r="O624" s="31"/>
      <c r="P624" s="23">
        <f t="shared" si="401"/>
        <v>0</v>
      </c>
      <c r="Q624" s="23"/>
      <c r="R624" s="31"/>
      <c r="S624" s="23">
        <f t="shared" si="402"/>
        <v>0</v>
      </c>
      <c r="T624" s="23"/>
      <c r="U624" s="31"/>
    </row>
    <row r="625" spans="1:22" s="2" customFormat="1" ht="12" hidden="1">
      <c r="A625" s="2" t="str">
        <f t="shared" ref="A625:A636" si="410">IF((F625+G625+J625)&gt;0,"a","b")</f>
        <v>b</v>
      </c>
      <c r="B625" s="2" t="s">
        <v>92</v>
      </c>
      <c r="D625" s="15"/>
      <c r="E625" s="18" t="s">
        <v>109</v>
      </c>
      <c r="F625" s="43"/>
      <c r="G625" s="24">
        <f t="shared" si="408"/>
        <v>0</v>
      </c>
      <c r="H625" s="24"/>
      <c r="I625" s="32"/>
      <c r="J625" s="24">
        <f t="shared" si="409"/>
        <v>0</v>
      </c>
      <c r="K625" s="24"/>
      <c r="L625" s="32"/>
      <c r="M625" s="24">
        <f t="shared" si="400"/>
        <v>0</v>
      </c>
      <c r="N625" s="24"/>
      <c r="O625" s="32"/>
      <c r="P625" s="24">
        <f t="shared" si="401"/>
        <v>0</v>
      </c>
      <c r="Q625" s="24"/>
      <c r="R625" s="32"/>
      <c r="S625" s="24">
        <f t="shared" si="402"/>
        <v>0</v>
      </c>
      <c r="T625" s="24"/>
      <c r="U625" s="32"/>
    </row>
    <row r="626" spans="1:22" s="2" customFormat="1" ht="12" hidden="1">
      <c r="A626" s="2" t="str">
        <f t="shared" si="410"/>
        <v>b</v>
      </c>
      <c r="B626" s="2" t="s">
        <v>92</v>
      </c>
      <c r="D626" s="15"/>
      <c r="E626" s="18" t="s">
        <v>97</v>
      </c>
      <c r="F626" s="43"/>
      <c r="G626" s="24">
        <f t="shared" si="408"/>
        <v>0</v>
      </c>
      <c r="H626" s="24"/>
      <c r="I626" s="32"/>
      <c r="J626" s="24">
        <f t="shared" si="409"/>
        <v>0</v>
      </c>
      <c r="K626" s="24"/>
      <c r="L626" s="32"/>
      <c r="M626" s="24">
        <f t="shared" si="400"/>
        <v>0</v>
      </c>
      <c r="N626" s="24"/>
      <c r="O626" s="32"/>
      <c r="P626" s="24">
        <f t="shared" si="401"/>
        <v>0</v>
      </c>
      <c r="Q626" s="24"/>
      <c r="R626" s="32"/>
      <c r="S626" s="24">
        <f t="shared" si="402"/>
        <v>0</v>
      </c>
      <c r="T626" s="24"/>
      <c r="U626" s="32"/>
    </row>
    <row r="627" spans="1:22" s="3" customFormat="1" ht="12.75" hidden="1">
      <c r="A627" s="3" t="str">
        <f t="shared" si="410"/>
        <v>b</v>
      </c>
      <c r="B627" s="2" t="s">
        <v>92</v>
      </c>
      <c r="D627" s="15"/>
      <c r="E627" s="18" t="s">
        <v>98</v>
      </c>
      <c r="F627" s="43"/>
      <c r="G627" s="24">
        <f t="shared" si="408"/>
        <v>0</v>
      </c>
      <c r="H627" s="24"/>
      <c r="I627" s="32"/>
      <c r="J627" s="24">
        <f t="shared" si="409"/>
        <v>0</v>
      </c>
      <c r="K627" s="24"/>
      <c r="L627" s="32"/>
      <c r="M627" s="24">
        <f t="shared" si="400"/>
        <v>0</v>
      </c>
      <c r="N627" s="24"/>
      <c r="O627" s="32"/>
      <c r="P627" s="24">
        <f t="shared" si="401"/>
        <v>0</v>
      </c>
      <c r="Q627" s="24"/>
      <c r="R627" s="32"/>
      <c r="S627" s="24">
        <f t="shared" si="402"/>
        <v>0</v>
      </c>
      <c r="T627" s="24"/>
      <c r="U627" s="32"/>
    </row>
    <row r="628" spans="1:22" s="2" customFormat="1" ht="12" hidden="1">
      <c r="A628" s="2" t="str">
        <f t="shared" si="410"/>
        <v>b</v>
      </c>
      <c r="B628" s="2" t="s">
        <v>92</v>
      </c>
      <c r="D628" s="15"/>
      <c r="E628" s="18" t="s">
        <v>99</v>
      </c>
      <c r="F628" s="43"/>
      <c r="G628" s="24">
        <f t="shared" si="408"/>
        <v>0</v>
      </c>
      <c r="H628" s="24"/>
      <c r="I628" s="32"/>
      <c r="J628" s="24">
        <f t="shared" si="409"/>
        <v>0</v>
      </c>
      <c r="K628" s="24"/>
      <c r="L628" s="32"/>
      <c r="M628" s="24">
        <f t="shared" si="400"/>
        <v>0</v>
      </c>
      <c r="N628" s="24"/>
      <c r="O628" s="32"/>
      <c r="P628" s="24">
        <f t="shared" si="401"/>
        <v>0</v>
      </c>
      <c r="Q628" s="24"/>
      <c r="R628" s="32"/>
      <c r="S628" s="24">
        <f t="shared" si="402"/>
        <v>0</v>
      </c>
      <c r="T628" s="24"/>
      <c r="U628" s="32"/>
    </row>
    <row r="629" spans="1:22" s="2" customFormat="1" ht="12.75" thickBot="1">
      <c r="A629" s="2" t="str">
        <f t="shared" si="410"/>
        <v>a</v>
      </c>
      <c r="B629" s="2" t="s">
        <v>92</v>
      </c>
      <c r="D629" s="15"/>
      <c r="E629" s="18" t="s">
        <v>100</v>
      </c>
      <c r="F629" s="43">
        <v>8.6820000000000004</v>
      </c>
      <c r="G629" s="24">
        <f t="shared" si="408"/>
        <v>0</v>
      </c>
      <c r="H629" s="24">
        <v>0</v>
      </c>
      <c r="I629" s="32"/>
      <c r="J629" s="24">
        <f t="shared" si="409"/>
        <v>0</v>
      </c>
      <c r="K629" s="24"/>
      <c r="L629" s="32"/>
      <c r="M629" s="24">
        <f t="shared" si="400"/>
        <v>0</v>
      </c>
      <c r="N629" s="24"/>
      <c r="O629" s="32"/>
      <c r="P629" s="24">
        <f t="shared" si="401"/>
        <v>0</v>
      </c>
      <c r="Q629" s="24"/>
      <c r="R629" s="32"/>
      <c r="S629" s="24">
        <f t="shared" si="402"/>
        <v>0</v>
      </c>
      <c r="T629" s="24"/>
      <c r="U629" s="32"/>
    </row>
    <row r="630" spans="1:22" s="2" customFormat="1" ht="12.75" hidden="1" thickBot="1">
      <c r="A630" s="2" t="str">
        <f t="shared" si="410"/>
        <v>b</v>
      </c>
      <c r="B630" s="2" t="str">
        <f t="shared" ref="B630:B636" si="411">IF((F630+G630+J630)&gt;0,"a","b")</f>
        <v>b</v>
      </c>
      <c r="D630" s="15"/>
      <c r="E630" s="17" t="s">
        <v>1</v>
      </c>
      <c r="F630" s="42"/>
      <c r="G630" s="25">
        <f t="shared" si="408"/>
        <v>0</v>
      </c>
      <c r="H630" s="25"/>
      <c r="I630" s="33"/>
      <c r="J630" s="25">
        <f t="shared" si="409"/>
        <v>0</v>
      </c>
      <c r="K630" s="25"/>
      <c r="L630" s="33"/>
      <c r="M630" s="25">
        <f t="shared" si="400"/>
        <v>0</v>
      </c>
      <c r="N630" s="25"/>
      <c r="O630" s="33"/>
      <c r="P630" s="25">
        <f t="shared" si="401"/>
        <v>0</v>
      </c>
      <c r="Q630" s="25"/>
      <c r="R630" s="33"/>
      <c r="S630" s="25">
        <f t="shared" si="402"/>
        <v>0</v>
      </c>
      <c r="T630" s="25"/>
      <c r="U630" s="33"/>
    </row>
    <row r="631" spans="1:22" s="2" customFormat="1" ht="12.75" hidden="1" thickBot="1">
      <c r="A631" s="2" t="str">
        <f t="shared" si="410"/>
        <v>b</v>
      </c>
      <c r="B631" s="2" t="str">
        <f t="shared" si="411"/>
        <v>b</v>
      </c>
      <c r="D631" s="15"/>
      <c r="E631" s="17" t="s">
        <v>110</v>
      </c>
      <c r="F631" s="42"/>
      <c r="G631" s="25">
        <f t="shared" si="408"/>
        <v>0</v>
      </c>
      <c r="H631" s="25"/>
      <c r="I631" s="33"/>
      <c r="J631" s="25">
        <f t="shared" si="409"/>
        <v>0</v>
      </c>
      <c r="K631" s="25"/>
      <c r="L631" s="33"/>
      <c r="M631" s="25">
        <f t="shared" si="400"/>
        <v>0</v>
      </c>
      <c r="N631" s="25"/>
      <c r="O631" s="33"/>
      <c r="P631" s="25">
        <f t="shared" si="401"/>
        <v>0</v>
      </c>
      <c r="Q631" s="25"/>
      <c r="R631" s="33"/>
      <c r="S631" s="25">
        <f t="shared" si="402"/>
        <v>0</v>
      </c>
      <c r="T631" s="25"/>
      <c r="U631" s="33"/>
    </row>
    <row r="632" spans="1:22" s="2" customFormat="1" ht="12.75" hidden="1" thickBot="1">
      <c r="A632" s="2" t="str">
        <f t="shared" si="410"/>
        <v>b</v>
      </c>
      <c r="B632" s="2" t="str">
        <f t="shared" si="411"/>
        <v>b</v>
      </c>
      <c r="D632" s="15"/>
      <c r="E632" s="17" t="s">
        <v>18</v>
      </c>
      <c r="F632" s="42"/>
      <c r="G632" s="25">
        <f t="shared" si="408"/>
        <v>0</v>
      </c>
      <c r="H632" s="25"/>
      <c r="I632" s="33"/>
      <c r="J632" s="25">
        <f t="shared" si="409"/>
        <v>0</v>
      </c>
      <c r="K632" s="25"/>
      <c r="L632" s="33"/>
      <c r="M632" s="25">
        <f t="shared" si="400"/>
        <v>0</v>
      </c>
      <c r="N632" s="25"/>
      <c r="O632" s="33"/>
      <c r="P632" s="25">
        <f t="shared" si="401"/>
        <v>0</v>
      </c>
      <c r="Q632" s="25"/>
      <c r="R632" s="33"/>
      <c r="S632" s="25">
        <f t="shared" si="402"/>
        <v>0</v>
      </c>
      <c r="T632" s="25"/>
      <c r="U632" s="33"/>
    </row>
    <row r="633" spans="1:22" ht="15" customHeight="1" thickBot="1">
      <c r="A633" s="57" t="str">
        <f t="shared" si="410"/>
        <v>a</v>
      </c>
      <c r="B633" s="57" t="str">
        <f t="shared" si="411"/>
        <v>a</v>
      </c>
      <c r="C633" s="57" t="s">
        <v>16</v>
      </c>
      <c r="D633" s="67" t="s">
        <v>66</v>
      </c>
      <c r="E633" s="68" t="s">
        <v>41</v>
      </c>
      <c r="F633" s="83">
        <f>F635+F654+F655+F656</f>
        <v>1867.415</v>
      </c>
      <c r="G633" s="83">
        <f>H633+I633</f>
        <v>2254.0279999999998</v>
      </c>
      <c r="H633" s="83">
        <f>H635+H654+H655+H656</f>
        <v>125</v>
      </c>
      <c r="I633" s="85">
        <f>I635+I654+I655+I656</f>
        <v>2129.0279999999998</v>
      </c>
      <c r="J633" s="83">
        <f>K633+L633</f>
        <v>20</v>
      </c>
      <c r="K633" s="83">
        <f>K635+K654+K655+K656</f>
        <v>20</v>
      </c>
      <c r="L633" s="85">
        <f>L635+L654+L655+L656</f>
        <v>0</v>
      </c>
      <c r="M633" s="83">
        <f t="shared" si="400"/>
        <v>80</v>
      </c>
      <c r="N633" s="83">
        <f>N635+N654+N655+N656</f>
        <v>80</v>
      </c>
      <c r="O633" s="85">
        <f>O635+O654+O655+O656</f>
        <v>0</v>
      </c>
      <c r="P633" s="83">
        <f t="shared" si="401"/>
        <v>80</v>
      </c>
      <c r="Q633" s="83">
        <f>Q635+Q654+Q655+Q656</f>
        <v>80</v>
      </c>
      <c r="R633" s="85">
        <f>R635+R654+R655+R656</f>
        <v>0</v>
      </c>
      <c r="S633" s="83">
        <f t="shared" si="402"/>
        <v>100</v>
      </c>
      <c r="T633" s="83">
        <f>T635+T654+T655+T656</f>
        <v>100</v>
      </c>
      <c r="U633" s="85">
        <f>U635+U654+U655+U656</f>
        <v>0</v>
      </c>
      <c r="V633" s="57">
        <v>15000</v>
      </c>
    </row>
    <row r="634" spans="1:22" s="2" customFormat="1" ht="12" hidden="1">
      <c r="A634" s="2" t="str">
        <f t="shared" si="410"/>
        <v>b</v>
      </c>
      <c r="B634" s="2" t="str">
        <f t="shared" si="411"/>
        <v>b</v>
      </c>
      <c r="D634" s="15"/>
      <c r="E634" s="16" t="s">
        <v>4</v>
      </c>
      <c r="F634" s="105"/>
      <c r="G634" s="26">
        <f>H634+I634</f>
        <v>0</v>
      </c>
      <c r="H634" s="26"/>
      <c r="I634" s="34"/>
      <c r="J634" s="26">
        <f t="shared" ref="J634:J656" si="412">K634+L634</f>
        <v>0</v>
      </c>
      <c r="K634" s="26"/>
      <c r="L634" s="34"/>
      <c r="M634" s="26">
        <f t="shared" si="400"/>
        <v>0</v>
      </c>
      <c r="N634" s="26"/>
      <c r="O634" s="34"/>
      <c r="P634" s="26">
        <f t="shared" si="401"/>
        <v>0</v>
      </c>
      <c r="Q634" s="26"/>
      <c r="R634" s="34"/>
      <c r="S634" s="26">
        <f t="shared" si="402"/>
        <v>0</v>
      </c>
      <c r="T634" s="26"/>
      <c r="U634" s="34"/>
    </row>
    <row r="635" spans="1:22" ht="15" hidden="1" customHeight="1">
      <c r="A635" s="57" t="str">
        <f t="shared" si="410"/>
        <v>b</v>
      </c>
      <c r="B635" s="57" t="str">
        <f t="shared" si="411"/>
        <v>b</v>
      </c>
      <c r="D635" s="58"/>
      <c r="E635" s="47" t="s">
        <v>0</v>
      </c>
      <c r="F635" s="42">
        <f>F636+F640+F649+F650+F651+F652+F653</f>
        <v>0</v>
      </c>
      <c r="G635" s="42">
        <f>H635+I635</f>
        <v>0</v>
      </c>
      <c r="H635" s="42">
        <f>H636+H640+H649+H650+H651+H652+H653</f>
        <v>0</v>
      </c>
      <c r="I635" s="48">
        <f>I636+I640+I649+I650+I651+I652+I653</f>
        <v>0</v>
      </c>
      <c r="J635" s="42">
        <f>K635+L635</f>
        <v>0</v>
      </c>
      <c r="K635" s="42">
        <f>K636+K640+K649+K650+K651+K652+K653</f>
        <v>0</v>
      </c>
      <c r="L635" s="48">
        <f>L636+L640+L649+L650+L651+L652+L653</f>
        <v>0</v>
      </c>
      <c r="M635" s="42">
        <f t="shared" si="400"/>
        <v>0</v>
      </c>
      <c r="N635" s="42">
        <f>N636+N640+N649+N650+N651+N652+N653</f>
        <v>0</v>
      </c>
      <c r="O635" s="48">
        <f>O636+O640+O649+O650+O651+O652+O653</f>
        <v>0</v>
      </c>
      <c r="P635" s="42">
        <f t="shared" si="401"/>
        <v>0</v>
      </c>
      <c r="Q635" s="42">
        <f>Q636+Q640+Q649+Q650+Q651+Q652+Q653</f>
        <v>0</v>
      </c>
      <c r="R635" s="48">
        <f>R636+R640+R649+R650+R651+R652+R653</f>
        <v>0</v>
      </c>
      <c r="S635" s="42">
        <f t="shared" si="402"/>
        <v>0</v>
      </c>
      <c r="T635" s="42">
        <f>T636+T640+T649+T650+T651+T652+T653</f>
        <v>0</v>
      </c>
      <c r="U635" s="48">
        <f>U636+U640+U649+U650+U651+U652+U653</f>
        <v>0</v>
      </c>
    </row>
    <row r="636" spans="1:22" s="2" customFormat="1" ht="12" hidden="1">
      <c r="A636" s="2" t="str">
        <f t="shared" si="410"/>
        <v>b</v>
      </c>
      <c r="B636" s="2" t="str">
        <f t="shared" si="411"/>
        <v>b</v>
      </c>
      <c r="D636" s="15"/>
      <c r="E636" s="18" t="s">
        <v>101</v>
      </c>
      <c r="F636" s="43">
        <f>SUM(F637:F639)</f>
        <v>0</v>
      </c>
      <c r="G636" s="24">
        <f t="shared" ref="G636:G656" si="413">H636+I636</f>
        <v>0</v>
      </c>
      <c r="H636" s="24">
        <f>SUM(H637:H639)</f>
        <v>0</v>
      </c>
      <c r="I636" s="32">
        <f>SUM(I637:I639)</f>
        <v>0</v>
      </c>
      <c r="J636" s="24">
        <f t="shared" si="412"/>
        <v>0</v>
      </c>
      <c r="K636" s="24">
        <f>SUM(K637:K639)</f>
        <v>0</v>
      </c>
      <c r="L636" s="32">
        <f>SUM(L637:L639)</f>
        <v>0</v>
      </c>
      <c r="M636" s="24">
        <f t="shared" si="400"/>
        <v>0</v>
      </c>
      <c r="N636" s="24">
        <f>SUM(N637:N639)</f>
        <v>0</v>
      </c>
      <c r="O636" s="32">
        <f>SUM(O637:O639)</f>
        <v>0</v>
      </c>
      <c r="P636" s="24">
        <f t="shared" si="401"/>
        <v>0</v>
      </c>
      <c r="Q636" s="24">
        <f>SUM(Q637:Q639)</f>
        <v>0</v>
      </c>
      <c r="R636" s="32">
        <f>SUM(R637:R639)</f>
        <v>0</v>
      </c>
      <c r="S636" s="24">
        <f t="shared" si="402"/>
        <v>0</v>
      </c>
      <c r="T636" s="24">
        <f>SUM(T637:T639)</f>
        <v>0</v>
      </c>
      <c r="U636" s="32">
        <f>SUM(U637:U639)</f>
        <v>0</v>
      </c>
    </row>
    <row r="637" spans="1:22" s="3" customFormat="1" ht="12.75" hidden="1">
      <c r="A637" s="2" t="s">
        <v>92</v>
      </c>
      <c r="B637" s="2" t="s">
        <v>92</v>
      </c>
      <c r="D637" s="15"/>
      <c r="E637" s="19" t="s">
        <v>107</v>
      </c>
      <c r="F637" s="59"/>
      <c r="G637" s="23">
        <f t="shared" si="413"/>
        <v>0</v>
      </c>
      <c r="H637" s="23"/>
      <c r="I637" s="31"/>
      <c r="J637" s="23">
        <f t="shared" si="412"/>
        <v>0</v>
      </c>
      <c r="K637" s="23"/>
      <c r="L637" s="31"/>
      <c r="M637" s="23">
        <f t="shared" si="400"/>
        <v>0</v>
      </c>
      <c r="N637" s="23"/>
      <c r="O637" s="31"/>
      <c r="P637" s="23">
        <f t="shared" si="401"/>
        <v>0</v>
      </c>
      <c r="Q637" s="23"/>
      <c r="R637" s="31"/>
      <c r="S637" s="23">
        <f t="shared" si="402"/>
        <v>0</v>
      </c>
      <c r="T637" s="23"/>
      <c r="U637" s="31"/>
    </row>
    <row r="638" spans="1:22" s="3" customFormat="1" ht="12.75" hidden="1">
      <c r="A638" s="2" t="s">
        <v>92</v>
      </c>
      <c r="B638" s="2" t="s">
        <v>92</v>
      </c>
      <c r="D638" s="15"/>
      <c r="E638" s="19" t="s">
        <v>106</v>
      </c>
      <c r="F638" s="59"/>
      <c r="G638" s="23">
        <f t="shared" si="413"/>
        <v>0</v>
      </c>
      <c r="H638" s="23"/>
      <c r="I638" s="31"/>
      <c r="J638" s="23">
        <f t="shared" si="412"/>
        <v>0</v>
      </c>
      <c r="K638" s="23"/>
      <c r="L638" s="31"/>
      <c r="M638" s="23">
        <f t="shared" si="400"/>
        <v>0</v>
      </c>
      <c r="N638" s="23"/>
      <c r="O638" s="31"/>
      <c r="P638" s="23">
        <f t="shared" si="401"/>
        <v>0</v>
      </c>
      <c r="Q638" s="23"/>
      <c r="R638" s="31"/>
      <c r="S638" s="23">
        <f t="shared" si="402"/>
        <v>0</v>
      </c>
      <c r="T638" s="23"/>
      <c r="U638" s="31"/>
    </row>
    <row r="639" spans="1:22" s="3" customFormat="1" ht="12.75" hidden="1">
      <c r="A639" s="2" t="s">
        <v>92</v>
      </c>
      <c r="B639" s="2" t="s">
        <v>92</v>
      </c>
      <c r="D639" s="15"/>
      <c r="E639" s="19" t="s">
        <v>105</v>
      </c>
      <c r="F639" s="59"/>
      <c r="G639" s="23">
        <f t="shared" si="413"/>
        <v>0</v>
      </c>
      <c r="H639" s="23"/>
      <c r="I639" s="31"/>
      <c r="J639" s="23">
        <f t="shared" si="412"/>
        <v>0</v>
      </c>
      <c r="K639" s="23"/>
      <c r="L639" s="31"/>
      <c r="M639" s="23">
        <f t="shared" si="400"/>
        <v>0</v>
      </c>
      <c r="N639" s="23"/>
      <c r="O639" s="31"/>
      <c r="P639" s="23">
        <f t="shared" si="401"/>
        <v>0</v>
      </c>
      <c r="Q639" s="23"/>
      <c r="R639" s="31"/>
      <c r="S639" s="23">
        <f t="shared" si="402"/>
        <v>0</v>
      </c>
      <c r="T639" s="23"/>
      <c r="U639" s="31"/>
    </row>
    <row r="640" spans="1:22" ht="15" hidden="1" customHeight="1">
      <c r="A640" s="57" t="str">
        <f>IF((F640+G640+J640)&gt;0,"a","b")</f>
        <v>b</v>
      </c>
      <c r="B640" s="57" t="s">
        <v>92</v>
      </c>
      <c r="D640" s="58"/>
      <c r="E640" s="49" t="s">
        <v>96</v>
      </c>
      <c r="F640" s="43">
        <f>SUM(F641:F648)</f>
        <v>0</v>
      </c>
      <c r="G640" s="43">
        <f t="shared" si="413"/>
        <v>0</v>
      </c>
      <c r="H640" s="53">
        <f>SUM(H641:H648)</f>
        <v>0</v>
      </c>
      <c r="I640" s="50">
        <f>SUM(I641:I648)</f>
        <v>0</v>
      </c>
      <c r="J640" s="43">
        <f t="shared" si="412"/>
        <v>0</v>
      </c>
      <c r="K640" s="43">
        <f>SUM(K641:K648)</f>
        <v>0</v>
      </c>
      <c r="L640" s="50">
        <f>SUM(L641:L648)</f>
        <v>0</v>
      </c>
      <c r="M640" s="43">
        <f t="shared" si="400"/>
        <v>0</v>
      </c>
      <c r="N640" s="53">
        <f>SUM(N641:N648)</f>
        <v>0</v>
      </c>
      <c r="O640" s="50">
        <f>SUM(O641:O648)</f>
        <v>0</v>
      </c>
      <c r="P640" s="43">
        <f t="shared" si="401"/>
        <v>0</v>
      </c>
      <c r="Q640" s="53">
        <f>SUM(Q641:Q648)</f>
        <v>0</v>
      </c>
      <c r="R640" s="50">
        <f>SUM(R641:R648)</f>
        <v>0</v>
      </c>
      <c r="S640" s="43">
        <f t="shared" si="402"/>
        <v>0</v>
      </c>
      <c r="T640" s="53">
        <f>SUM(T641:T648)</f>
        <v>0</v>
      </c>
      <c r="U640" s="50">
        <f>SUM(U641:U648)</f>
        <v>0</v>
      </c>
    </row>
    <row r="641" spans="1:21" s="3" customFormat="1" ht="24" hidden="1">
      <c r="A641" s="6" t="s">
        <v>92</v>
      </c>
      <c r="B641" s="2" t="s">
        <v>92</v>
      </c>
      <c r="D641" s="15"/>
      <c r="E641" s="19" t="s">
        <v>93</v>
      </c>
      <c r="F641" s="59"/>
      <c r="G641" s="23">
        <f t="shared" si="413"/>
        <v>0</v>
      </c>
      <c r="H641" s="23"/>
      <c r="I641" s="31"/>
      <c r="J641" s="23">
        <f t="shared" si="412"/>
        <v>0</v>
      </c>
      <c r="K641" s="23"/>
      <c r="L641" s="31"/>
      <c r="M641" s="23">
        <f t="shared" ref="M641:M704" si="414">N641+O641</f>
        <v>0</v>
      </c>
      <c r="N641" s="23"/>
      <c r="O641" s="31"/>
      <c r="P641" s="23">
        <f t="shared" ref="P641:P704" si="415">Q641+R641</f>
        <v>0</v>
      </c>
      <c r="Q641" s="23"/>
      <c r="R641" s="31"/>
      <c r="S641" s="23">
        <f t="shared" ref="S641:S704" si="416">T641+U641</f>
        <v>0</v>
      </c>
      <c r="T641" s="23"/>
      <c r="U641" s="31"/>
    </row>
    <row r="642" spans="1:21" s="3" customFormat="1" ht="12.75" hidden="1">
      <c r="A642" s="6" t="s">
        <v>92</v>
      </c>
      <c r="B642" s="2" t="s">
        <v>92</v>
      </c>
      <c r="D642" s="15"/>
      <c r="E642" s="19" t="s">
        <v>7</v>
      </c>
      <c r="F642" s="59"/>
      <c r="G642" s="23">
        <f t="shared" si="413"/>
        <v>0</v>
      </c>
      <c r="H642" s="23"/>
      <c r="I642" s="31"/>
      <c r="J642" s="23">
        <f t="shared" si="412"/>
        <v>0</v>
      </c>
      <c r="K642" s="23"/>
      <c r="L642" s="31"/>
      <c r="M642" s="23">
        <f t="shared" si="414"/>
        <v>0</v>
      </c>
      <c r="N642" s="23"/>
      <c r="O642" s="31"/>
      <c r="P642" s="23">
        <f t="shared" si="415"/>
        <v>0</v>
      </c>
      <c r="Q642" s="23"/>
      <c r="R642" s="31"/>
      <c r="S642" s="23">
        <f t="shared" si="416"/>
        <v>0</v>
      </c>
      <c r="T642" s="23"/>
      <c r="U642" s="31"/>
    </row>
    <row r="643" spans="1:21" s="3" customFormat="1" ht="12.75" hidden="1">
      <c r="A643" s="6" t="s">
        <v>92</v>
      </c>
      <c r="B643" s="2" t="s">
        <v>92</v>
      </c>
      <c r="D643" s="15"/>
      <c r="E643" s="19" t="s">
        <v>6</v>
      </c>
      <c r="F643" s="59">
        <v>0</v>
      </c>
      <c r="G643" s="23">
        <f t="shared" si="413"/>
        <v>0</v>
      </c>
      <c r="H643" s="23"/>
      <c r="I643" s="31"/>
      <c r="J643" s="23">
        <f t="shared" si="412"/>
        <v>0</v>
      </c>
      <c r="K643" s="23"/>
      <c r="L643" s="31"/>
      <c r="M643" s="23">
        <f t="shared" si="414"/>
        <v>0</v>
      </c>
      <c r="N643" s="23"/>
      <c r="O643" s="31"/>
      <c r="P643" s="23">
        <f t="shared" si="415"/>
        <v>0</v>
      </c>
      <c r="Q643" s="23"/>
      <c r="R643" s="31"/>
      <c r="S643" s="23">
        <f t="shared" si="416"/>
        <v>0</v>
      </c>
      <c r="T643" s="23"/>
      <c r="U643" s="31"/>
    </row>
    <row r="644" spans="1:21" s="3" customFormat="1" ht="12.75" hidden="1">
      <c r="A644" s="6" t="s">
        <v>92</v>
      </c>
      <c r="B644" s="2" t="s">
        <v>92</v>
      </c>
      <c r="D644" s="15"/>
      <c r="E644" s="19" t="s">
        <v>94</v>
      </c>
      <c r="F644" s="59"/>
      <c r="G644" s="23">
        <f t="shared" si="413"/>
        <v>0</v>
      </c>
      <c r="H644" s="23"/>
      <c r="I644" s="31"/>
      <c r="J644" s="23">
        <f t="shared" si="412"/>
        <v>0</v>
      </c>
      <c r="K644" s="23"/>
      <c r="L644" s="31"/>
      <c r="M644" s="23">
        <f t="shared" si="414"/>
        <v>0</v>
      </c>
      <c r="N644" s="23"/>
      <c r="O644" s="31"/>
      <c r="P644" s="23">
        <f t="shared" si="415"/>
        <v>0</v>
      </c>
      <c r="Q644" s="23"/>
      <c r="R644" s="31"/>
      <c r="S644" s="23">
        <f t="shared" si="416"/>
        <v>0</v>
      </c>
      <c r="T644" s="23"/>
      <c r="U644" s="31"/>
    </row>
    <row r="645" spans="1:21" s="3" customFormat="1" ht="12.75" hidden="1">
      <c r="A645" s="6" t="s">
        <v>92</v>
      </c>
      <c r="B645" s="2" t="s">
        <v>92</v>
      </c>
      <c r="D645" s="15"/>
      <c r="E645" s="19" t="s">
        <v>5</v>
      </c>
      <c r="F645" s="59"/>
      <c r="G645" s="23">
        <f t="shared" si="413"/>
        <v>0</v>
      </c>
      <c r="H645" s="23"/>
      <c r="I645" s="31"/>
      <c r="J645" s="23">
        <f t="shared" si="412"/>
        <v>0</v>
      </c>
      <c r="K645" s="23"/>
      <c r="L645" s="31"/>
      <c r="M645" s="23">
        <f t="shared" si="414"/>
        <v>0</v>
      </c>
      <c r="N645" s="23"/>
      <c r="O645" s="31"/>
      <c r="P645" s="23">
        <f t="shared" si="415"/>
        <v>0</v>
      </c>
      <c r="Q645" s="23"/>
      <c r="R645" s="31"/>
      <c r="S645" s="23">
        <f t="shared" si="416"/>
        <v>0</v>
      </c>
      <c r="T645" s="23"/>
      <c r="U645" s="31"/>
    </row>
    <row r="646" spans="1:21" s="3" customFormat="1" ht="24" hidden="1">
      <c r="A646" s="6" t="s">
        <v>92</v>
      </c>
      <c r="B646" s="2" t="s">
        <v>92</v>
      </c>
      <c r="D646" s="15"/>
      <c r="E646" s="19" t="s">
        <v>108</v>
      </c>
      <c r="F646" s="59"/>
      <c r="G646" s="23">
        <f t="shared" si="413"/>
        <v>0</v>
      </c>
      <c r="H646" s="23"/>
      <c r="I646" s="31"/>
      <c r="J646" s="23">
        <f t="shared" si="412"/>
        <v>0</v>
      </c>
      <c r="K646" s="23"/>
      <c r="L646" s="31"/>
      <c r="M646" s="23">
        <f t="shared" si="414"/>
        <v>0</v>
      </c>
      <c r="N646" s="23"/>
      <c r="O646" s="31"/>
      <c r="P646" s="23">
        <f t="shared" si="415"/>
        <v>0</v>
      </c>
      <c r="Q646" s="23"/>
      <c r="R646" s="31"/>
      <c r="S646" s="23">
        <f t="shared" si="416"/>
        <v>0</v>
      </c>
      <c r="T646" s="23"/>
      <c r="U646" s="31"/>
    </row>
    <row r="647" spans="1:21" s="3" customFormat="1" ht="24" hidden="1">
      <c r="A647" s="6" t="s">
        <v>92</v>
      </c>
      <c r="B647" s="2" t="s">
        <v>92</v>
      </c>
      <c r="D647" s="15"/>
      <c r="E647" s="19" t="s">
        <v>111</v>
      </c>
      <c r="F647" s="59"/>
      <c r="G647" s="23">
        <f t="shared" si="413"/>
        <v>0</v>
      </c>
      <c r="H647" s="23"/>
      <c r="I647" s="31"/>
      <c r="J647" s="23">
        <f t="shared" si="412"/>
        <v>0</v>
      </c>
      <c r="K647" s="23"/>
      <c r="L647" s="31"/>
      <c r="M647" s="23">
        <f t="shared" si="414"/>
        <v>0</v>
      </c>
      <c r="N647" s="23"/>
      <c r="O647" s="31"/>
      <c r="P647" s="23">
        <f t="shared" si="415"/>
        <v>0</v>
      </c>
      <c r="Q647" s="23"/>
      <c r="R647" s="31"/>
      <c r="S647" s="23">
        <f t="shared" si="416"/>
        <v>0</v>
      </c>
      <c r="T647" s="23"/>
      <c r="U647" s="31"/>
    </row>
    <row r="648" spans="1:21" s="3" customFormat="1" ht="24" hidden="1">
      <c r="A648" s="6" t="s">
        <v>92</v>
      </c>
      <c r="B648" s="2" t="s">
        <v>92</v>
      </c>
      <c r="D648" s="15"/>
      <c r="E648" s="19" t="s">
        <v>95</v>
      </c>
      <c r="F648" s="101">
        <v>0</v>
      </c>
      <c r="G648" s="23">
        <f t="shared" si="413"/>
        <v>0</v>
      </c>
      <c r="H648" s="23">
        <v>0</v>
      </c>
      <c r="I648" s="31"/>
      <c r="J648" s="23">
        <f t="shared" si="412"/>
        <v>0</v>
      </c>
      <c r="K648" s="23">
        <v>0</v>
      </c>
      <c r="L648" s="31"/>
      <c r="M648" s="23">
        <f t="shared" si="414"/>
        <v>0</v>
      </c>
      <c r="N648" s="23">
        <v>0</v>
      </c>
      <c r="O648" s="31"/>
      <c r="P648" s="23">
        <f t="shared" si="415"/>
        <v>0</v>
      </c>
      <c r="Q648" s="23">
        <v>0</v>
      </c>
      <c r="R648" s="31"/>
      <c r="S648" s="23">
        <f t="shared" si="416"/>
        <v>0</v>
      </c>
      <c r="T648" s="23">
        <v>0</v>
      </c>
      <c r="U648" s="31"/>
    </row>
    <row r="649" spans="1:21" s="2" customFormat="1" ht="12" hidden="1">
      <c r="A649" s="2" t="str">
        <f t="shared" ref="A649:A656" si="417">IF((F649+G649+J649)&gt;0,"a","b")</f>
        <v>b</v>
      </c>
      <c r="B649" s="2" t="s">
        <v>92</v>
      </c>
      <c r="D649" s="15"/>
      <c r="E649" s="18" t="s">
        <v>109</v>
      </c>
      <c r="F649" s="43"/>
      <c r="G649" s="24">
        <f t="shared" si="413"/>
        <v>0</v>
      </c>
      <c r="H649" s="24"/>
      <c r="I649" s="32"/>
      <c r="J649" s="24">
        <f t="shared" si="412"/>
        <v>0</v>
      </c>
      <c r="K649" s="24"/>
      <c r="L649" s="32"/>
      <c r="M649" s="24">
        <f t="shared" si="414"/>
        <v>0</v>
      </c>
      <c r="N649" s="24"/>
      <c r="O649" s="32"/>
      <c r="P649" s="24">
        <f t="shared" si="415"/>
        <v>0</v>
      </c>
      <c r="Q649" s="24"/>
      <c r="R649" s="32"/>
      <c r="S649" s="24">
        <f t="shared" si="416"/>
        <v>0</v>
      </c>
      <c r="T649" s="24"/>
      <c r="U649" s="32"/>
    </row>
    <row r="650" spans="1:21" s="2" customFormat="1" ht="12" hidden="1">
      <c r="A650" s="2" t="str">
        <f t="shared" si="417"/>
        <v>b</v>
      </c>
      <c r="B650" s="2" t="s">
        <v>92</v>
      </c>
      <c r="D650" s="15"/>
      <c r="E650" s="18" t="s">
        <v>97</v>
      </c>
      <c r="F650" s="43"/>
      <c r="G650" s="24">
        <f t="shared" si="413"/>
        <v>0</v>
      </c>
      <c r="H650" s="24"/>
      <c r="I650" s="32"/>
      <c r="J650" s="24">
        <f t="shared" si="412"/>
        <v>0</v>
      </c>
      <c r="K650" s="24"/>
      <c r="L650" s="32"/>
      <c r="M650" s="24">
        <f t="shared" si="414"/>
        <v>0</v>
      </c>
      <c r="N650" s="24"/>
      <c r="O650" s="32"/>
      <c r="P650" s="24">
        <f t="shared" si="415"/>
        <v>0</v>
      </c>
      <c r="Q650" s="24"/>
      <c r="R650" s="32"/>
      <c r="S650" s="24">
        <f t="shared" si="416"/>
        <v>0</v>
      </c>
      <c r="T650" s="24"/>
      <c r="U650" s="32"/>
    </row>
    <row r="651" spans="1:21" s="3" customFormat="1" ht="12.75" hidden="1">
      <c r="A651" s="3" t="str">
        <f t="shared" si="417"/>
        <v>b</v>
      </c>
      <c r="B651" s="2" t="s">
        <v>92</v>
      </c>
      <c r="D651" s="15"/>
      <c r="E651" s="18" t="s">
        <v>98</v>
      </c>
      <c r="F651" s="43"/>
      <c r="G651" s="24">
        <f t="shared" si="413"/>
        <v>0</v>
      </c>
      <c r="H651" s="24"/>
      <c r="I651" s="32"/>
      <c r="J651" s="24">
        <f t="shared" si="412"/>
        <v>0</v>
      </c>
      <c r="K651" s="24"/>
      <c r="L651" s="32"/>
      <c r="M651" s="24">
        <f t="shared" si="414"/>
        <v>0</v>
      </c>
      <c r="N651" s="24"/>
      <c r="O651" s="32"/>
      <c r="P651" s="24">
        <f t="shared" si="415"/>
        <v>0</v>
      </c>
      <c r="Q651" s="24"/>
      <c r="R651" s="32"/>
      <c r="S651" s="24">
        <f t="shared" si="416"/>
        <v>0</v>
      </c>
      <c r="T651" s="24"/>
      <c r="U651" s="32"/>
    </row>
    <row r="652" spans="1:21" s="2" customFormat="1" ht="12" hidden="1">
      <c r="A652" s="2" t="str">
        <f t="shared" si="417"/>
        <v>b</v>
      </c>
      <c r="B652" s="2" t="s">
        <v>92</v>
      </c>
      <c r="D652" s="15"/>
      <c r="E652" s="18" t="s">
        <v>99</v>
      </c>
      <c r="F652" s="43"/>
      <c r="G652" s="24">
        <f t="shared" si="413"/>
        <v>0</v>
      </c>
      <c r="H652" s="24"/>
      <c r="I652" s="32"/>
      <c r="J652" s="24">
        <f t="shared" si="412"/>
        <v>0</v>
      </c>
      <c r="K652" s="24"/>
      <c r="L652" s="32"/>
      <c r="M652" s="24">
        <f t="shared" si="414"/>
        <v>0</v>
      </c>
      <c r="N652" s="24"/>
      <c r="O652" s="32"/>
      <c r="P652" s="24">
        <f t="shared" si="415"/>
        <v>0</v>
      </c>
      <c r="Q652" s="24"/>
      <c r="R652" s="32"/>
      <c r="S652" s="24">
        <f t="shared" si="416"/>
        <v>0</v>
      </c>
      <c r="T652" s="24"/>
      <c r="U652" s="32"/>
    </row>
    <row r="653" spans="1:21" ht="15" hidden="1" customHeight="1">
      <c r="A653" s="57" t="str">
        <f t="shared" si="417"/>
        <v>b</v>
      </c>
      <c r="B653" s="57" t="s">
        <v>92</v>
      </c>
      <c r="D653" s="58"/>
      <c r="E653" s="49" t="s">
        <v>100</v>
      </c>
      <c r="F653" s="43">
        <v>0</v>
      </c>
      <c r="G653" s="43">
        <f t="shared" si="413"/>
        <v>0</v>
      </c>
      <c r="H653" s="43">
        <v>0</v>
      </c>
      <c r="I653" s="50"/>
      <c r="J653" s="43">
        <f t="shared" si="412"/>
        <v>0</v>
      </c>
      <c r="K653" s="43"/>
      <c r="L653" s="50"/>
      <c r="M653" s="43">
        <f t="shared" si="414"/>
        <v>0</v>
      </c>
      <c r="N653" s="43"/>
      <c r="O653" s="50"/>
      <c r="P653" s="43">
        <f t="shared" si="415"/>
        <v>0</v>
      </c>
      <c r="Q653" s="43"/>
      <c r="R653" s="50"/>
      <c r="S653" s="43">
        <f t="shared" si="416"/>
        <v>0</v>
      </c>
      <c r="T653" s="43"/>
      <c r="U653" s="50"/>
    </row>
    <row r="654" spans="1:21" ht="15" customHeight="1" thickBot="1">
      <c r="A654" s="57" t="str">
        <f t="shared" si="417"/>
        <v>a</v>
      </c>
      <c r="B654" s="57" t="str">
        <f t="shared" ref="B654:B660" si="418">IF((F654+G654+J654)&gt;0,"a","b")</f>
        <v>a</v>
      </c>
      <c r="D654" s="58"/>
      <c r="E654" s="47" t="s">
        <v>1</v>
      </c>
      <c r="F654" s="102">
        <v>1867.415</v>
      </c>
      <c r="G654" s="42">
        <f t="shared" si="413"/>
        <v>2254.0279999999998</v>
      </c>
      <c r="H654" s="42">
        <v>125</v>
      </c>
      <c r="I654" s="48">
        <v>2129.0279999999998</v>
      </c>
      <c r="J654" s="42">
        <f t="shared" si="412"/>
        <v>20</v>
      </c>
      <c r="K654" s="42">
        <v>20</v>
      </c>
      <c r="L654" s="48">
        <v>0</v>
      </c>
      <c r="M654" s="42">
        <f t="shared" si="414"/>
        <v>80</v>
      </c>
      <c r="N654" s="42">
        <v>80</v>
      </c>
      <c r="O654" s="48"/>
      <c r="P654" s="42">
        <f t="shared" si="415"/>
        <v>80</v>
      </c>
      <c r="Q654" s="42">
        <v>80</v>
      </c>
      <c r="R654" s="48">
        <v>0</v>
      </c>
      <c r="S654" s="42">
        <f t="shared" si="416"/>
        <v>100</v>
      </c>
      <c r="T654" s="42">
        <v>100</v>
      </c>
      <c r="U654" s="48">
        <v>0</v>
      </c>
    </row>
    <row r="655" spans="1:21" s="2" customFormat="1" ht="12.75" hidden="1" thickBot="1">
      <c r="A655" s="2" t="str">
        <f t="shared" si="417"/>
        <v>b</v>
      </c>
      <c r="B655" s="2" t="str">
        <f t="shared" si="418"/>
        <v>b</v>
      </c>
      <c r="D655" s="15"/>
      <c r="E655" s="17" t="s">
        <v>110</v>
      </c>
      <c r="F655" s="42"/>
      <c r="G655" s="25">
        <f t="shared" si="413"/>
        <v>0</v>
      </c>
      <c r="H655" s="25"/>
      <c r="I655" s="33"/>
      <c r="J655" s="25">
        <f t="shared" si="412"/>
        <v>0</v>
      </c>
      <c r="K655" s="25"/>
      <c r="L655" s="33"/>
      <c r="M655" s="25">
        <f t="shared" si="414"/>
        <v>0</v>
      </c>
      <c r="N655" s="25"/>
      <c r="O655" s="33"/>
      <c r="P655" s="25">
        <f t="shared" si="415"/>
        <v>0</v>
      </c>
      <c r="Q655" s="25"/>
      <c r="R655" s="33"/>
      <c r="S655" s="25">
        <f t="shared" si="416"/>
        <v>0</v>
      </c>
      <c r="T655" s="25"/>
      <c r="U655" s="33"/>
    </row>
    <row r="656" spans="1:21" s="2" customFormat="1" ht="12.75" hidden="1" thickBot="1">
      <c r="A656" s="2" t="str">
        <f t="shared" si="417"/>
        <v>b</v>
      </c>
      <c r="B656" s="2" t="str">
        <f t="shared" si="418"/>
        <v>b</v>
      </c>
      <c r="D656" s="15"/>
      <c r="E656" s="17" t="s">
        <v>18</v>
      </c>
      <c r="F656" s="42"/>
      <c r="G656" s="25">
        <f t="shared" si="413"/>
        <v>0</v>
      </c>
      <c r="H656" s="25"/>
      <c r="I656" s="33"/>
      <c r="J656" s="25">
        <f t="shared" si="412"/>
        <v>0</v>
      </c>
      <c r="K656" s="25"/>
      <c r="L656" s="33"/>
      <c r="M656" s="25">
        <f t="shared" si="414"/>
        <v>0</v>
      </c>
      <c r="N656" s="25"/>
      <c r="O656" s="33"/>
      <c r="P656" s="25">
        <f t="shared" si="415"/>
        <v>0</v>
      </c>
      <c r="Q656" s="25"/>
      <c r="R656" s="33"/>
      <c r="S656" s="25">
        <f t="shared" si="416"/>
        <v>0</v>
      </c>
      <c r="T656" s="25"/>
      <c r="U656" s="33"/>
    </row>
    <row r="657" spans="1:21" ht="15" customHeight="1" thickBot="1">
      <c r="A657" s="57" t="str">
        <f>IF((F657+G657+J657)&gt;0,"a","b")</f>
        <v>a</v>
      </c>
      <c r="B657" s="57" t="str">
        <f t="shared" si="418"/>
        <v>a</v>
      </c>
      <c r="C657" s="57" t="s">
        <v>16</v>
      </c>
      <c r="D657" s="67" t="s">
        <v>67</v>
      </c>
      <c r="E657" s="68" t="s">
        <v>118</v>
      </c>
      <c r="F657" s="83">
        <f>F659+F678+F679+F680</f>
        <v>790.88599999999997</v>
      </c>
      <c r="G657" s="83">
        <f>H657+I657</f>
        <v>765.74599999999998</v>
      </c>
      <c r="H657" s="83">
        <f>H659+H678+H679+H680</f>
        <v>0</v>
      </c>
      <c r="I657" s="85">
        <f>I659+I678+I679+I680</f>
        <v>765.74599999999998</v>
      </c>
      <c r="J657" s="83">
        <f>K657+L657</f>
        <v>0</v>
      </c>
      <c r="K657" s="27">
        <f>K659+K678+K679+K680</f>
        <v>0</v>
      </c>
      <c r="L657" s="85">
        <f>L659+L678+L679+L680</f>
        <v>0</v>
      </c>
      <c r="M657" s="83">
        <f t="shared" si="414"/>
        <v>0</v>
      </c>
      <c r="N657" s="83">
        <f>N659+N678+N679+N680</f>
        <v>0</v>
      </c>
      <c r="O657" s="85">
        <f>O659+O678+O679+O680</f>
        <v>0</v>
      </c>
      <c r="P657" s="83">
        <f t="shared" si="415"/>
        <v>0</v>
      </c>
      <c r="Q657" s="83">
        <f>Q659+Q678+Q679+Q680</f>
        <v>0</v>
      </c>
      <c r="R657" s="85">
        <f>R659+R678+R679+R680</f>
        <v>0</v>
      </c>
      <c r="S657" s="83">
        <f t="shared" si="416"/>
        <v>0</v>
      </c>
      <c r="T657" s="83">
        <f>T659+T678+T679+T680</f>
        <v>0</v>
      </c>
      <c r="U657" s="85">
        <f>U659+U678+U679+U680</f>
        <v>0</v>
      </c>
    </row>
    <row r="658" spans="1:21" s="2" customFormat="1" ht="12" hidden="1">
      <c r="A658" s="2" t="str">
        <f>IF((F658+G658+J658)&gt;0,"a","b")</f>
        <v>b</v>
      </c>
      <c r="B658" s="2" t="str">
        <f t="shared" si="418"/>
        <v>b</v>
      </c>
      <c r="D658" s="15"/>
      <c r="E658" s="16" t="s">
        <v>4</v>
      </c>
      <c r="F658" s="105"/>
      <c r="G658" s="26">
        <f t="shared" ref="G658:G680" si="419">H658+I658</f>
        <v>0</v>
      </c>
      <c r="H658" s="26"/>
      <c r="I658" s="34"/>
      <c r="J658" s="26">
        <f t="shared" ref="J658:J680" si="420">K658+L658</f>
        <v>0</v>
      </c>
      <c r="K658" s="26"/>
      <c r="L658" s="34"/>
      <c r="M658" s="26">
        <f t="shared" si="414"/>
        <v>0</v>
      </c>
      <c r="N658" s="26"/>
      <c r="O658" s="34"/>
      <c r="P658" s="26">
        <f t="shared" si="415"/>
        <v>0</v>
      </c>
      <c r="Q658" s="26"/>
      <c r="R658" s="34"/>
      <c r="S658" s="26">
        <f t="shared" si="416"/>
        <v>0</v>
      </c>
      <c r="T658" s="26"/>
      <c r="U658" s="34"/>
    </row>
    <row r="659" spans="1:21" ht="12">
      <c r="A659" s="57" t="str">
        <f>IF((F659+G659+J659)&gt;0,"a","b")</f>
        <v>a</v>
      </c>
      <c r="B659" s="57" t="str">
        <f t="shared" si="418"/>
        <v>a</v>
      </c>
      <c r="D659" s="58"/>
      <c r="E659" s="84" t="s">
        <v>0</v>
      </c>
      <c r="F659" s="42">
        <f>F660+F664+F673+F674+F675+F676+F677</f>
        <v>165.20699999999999</v>
      </c>
      <c r="G659" s="42">
        <f t="shared" si="419"/>
        <v>141</v>
      </c>
      <c r="H659" s="42">
        <f>H660+H664+H673+H674+H675+H676+H677</f>
        <v>0</v>
      </c>
      <c r="I659" s="48">
        <f>I660+I664+I673+I674+I675+I676+I677</f>
        <v>141</v>
      </c>
      <c r="J659" s="42">
        <f t="shared" si="420"/>
        <v>0</v>
      </c>
      <c r="K659" s="42">
        <f>K660+K664+K673+K674+K675+K676+K677</f>
        <v>0</v>
      </c>
      <c r="L659" s="48">
        <f>L660+L664+L673+L674+L675+L676+L677</f>
        <v>0</v>
      </c>
      <c r="M659" s="42">
        <f t="shared" si="414"/>
        <v>0</v>
      </c>
      <c r="N659" s="42">
        <f>N660+N664+N673+N674+N675+N676+N677</f>
        <v>0</v>
      </c>
      <c r="O659" s="48">
        <f>O660+O664+O673+O674+O675+O676+O677</f>
        <v>0</v>
      </c>
      <c r="P659" s="42">
        <f t="shared" si="415"/>
        <v>0</v>
      </c>
      <c r="Q659" s="42">
        <f>Q660+Q664+Q673+Q674+Q675+Q676+Q677</f>
        <v>0</v>
      </c>
      <c r="R659" s="48">
        <f>R660+R664+R673+R674+R675+R676+R677</f>
        <v>0</v>
      </c>
      <c r="S659" s="42">
        <f t="shared" si="416"/>
        <v>0</v>
      </c>
      <c r="T659" s="42">
        <f>T660+T664+T673+T674+T675+T676+T677</f>
        <v>0</v>
      </c>
      <c r="U659" s="48">
        <f>U660+U664+U673+U674+U675+U676+U677</f>
        <v>0</v>
      </c>
    </row>
    <row r="660" spans="1:21" s="2" customFormat="1" ht="12" hidden="1">
      <c r="A660" s="2" t="str">
        <f>IF((F660+G660+J660)&gt;0,"a","b")</f>
        <v>b</v>
      </c>
      <c r="B660" s="2" t="str">
        <f t="shared" si="418"/>
        <v>b</v>
      </c>
      <c r="D660" s="15"/>
      <c r="E660" s="18" t="s">
        <v>101</v>
      </c>
      <c r="F660" s="43">
        <f>SUM(F661:F663)</f>
        <v>0</v>
      </c>
      <c r="G660" s="24">
        <f t="shared" si="419"/>
        <v>0</v>
      </c>
      <c r="H660" s="24">
        <f>SUM(H661:H663)</f>
        <v>0</v>
      </c>
      <c r="I660" s="32">
        <f>SUM(I661:I663)</f>
        <v>0</v>
      </c>
      <c r="J660" s="24">
        <f t="shared" si="420"/>
        <v>0</v>
      </c>
      <c r="K660" s="24">
        <f>SUM(K661:K663)</f>
        <v>0</v>
      </c>
      <c r="L660" s="32">
        <f>SUM(L661:L663)</f>
        <v>0</v>
      </c>
      <c r="M660" s="24">
        <f t="shared" si="414"/>
        <v>0</v>
      </c>
      <c r="N660" s="24">
        <f>SUM(N661:N663)</f>
        <v>0</v>
      </c>
      <c r="O660" s="32">
        <f>SUM(O661:O663)</f>
        <v>0</v>
      </c>
      <c r="P660" s="24">
        <f t="shared" si="415"/>
        <v>0</v>
      </c>
      <c r="Q660" s="24">
        <f>SUM(Q661:Q663)</f>
        <v>0</v>
      </c>
      <c r="R660" s="32">
        <f>SUM(R661:R663)</f>
        <v>0</v>
      </c>
      <c r="S660" s="24">
        <f t="shared" si="416"/>
        <v>0</v>
      </c>
      <c r="T660" s="24">
        <f>SUM(T661:T663)</f>
        <v>0</v>
      </c>
      <c r="U660" s="32">
        <f>SUM(U661:U663)</f>
        <v>0</v>
      </c>
    </row>
    <row r="661" spans="1:21" s="3" customFormat="1" ht="12.75" hidden="1">
      <c r="A661" s="2" t="s">
        <v>92</v>
      </c>
      <c r="B661" s="2" t="s">
        <v>92</v>
      </c>
      <c r="D661" s="15"/>
      <c r="E661" s="19" t="s">
        <v>107</v>
      </c>
      <c r="F661" s="59"/>
      <c r="G661" s="23">
        <f t="shared" si="419"/>
        <v>0</v>
      </c>
      <c r="H661" s="23"/>
      <c r="I661" s="31"/>
      <c r="J661" s="23">
        <f t="shared" si="420"/>
        <v>0</v>
      </c>
      <c r="K661" s="23"/>
      <c r="L661" s="31"/>
      <c r="M661" s="23">
        <f t="shared" si="414"/>
        <v>0</v>
      </c>
      <c r="N661" s="23"/>
      <c r="O661" s="31"/>
      <c r="P661" s="23">
        <f t="shared" si="415"/>
        <v>0</v>
      </c>
      <c r="Q661" s="23"/>
      <c r="R661" s="31"/>
      <c r="S661" s="23">
        <f t="shared" si="416"/>
        <v>0</v>
      </c>
      <c r="T661" s="23"/>
      <c r="U661" s="31"/>
    </row>
    <row r="662" spans="1:21" s="3" customFormat="1" ht="12.75" hidden="1">
      <c r="A662" s="2" t="s">
        <v>92</v>
      </c>
      <c r="B662" s="2" t="s">
        <v>92</v>
      </c>
      <c r="D662" s="15"/>
      <c r="E662" s="19" t="s">
        <v>106</v>
      </c>
      <c r="F662" s="59"/>
      <c r="G662" s="23">
        <f t="shared" si="419"/>
        <v>0</v>
      </c>
      <c r="H662" s="23"/>
      <c r="I662" s="31"/>
      <c r="J662" s="23">
        <f t="shared" si="420"/>
        <v>0</v>
      </c>
      <c r="K662" s="23"/>
      <c r="L662" s="31"/>
      <c r="M662" s="23">
        <f t="shared" si="414"/>
        <v>0</v>
      </c>
      <c r="N662" s="23"/>
      <c r="O662" s="31"/>
      <c r="P662" s="23">
        <f t="shared" si="415"/>
        <v>0</v>
      </c>
      <c r="Q662" s="23"/>
      <c r="R662" s="31"/>
      <c r="S662" s="23">
        <f t="shared" si="416"/>
        <v>0</v>
      </c>
      <c r="T662" s="23"/>
      <c r="U662" s="31"/>
    </row>
    <row r="663" spans="1:21" s="3" customFormat="1" ht="12.75" hidden="1">
      <c r="A663" s="2" t="s">
        <v>92</v>
      </c>
      <c r="B663" s="2" t="s">
        <v>92</v>
      </c>
      <c r="D663" s="15"/>
      <c r="E663" s="19" t="s">
        <v>105</v>
      </c>
      <c r="F663" s="59"/>
      <c r="G663" s="23">
        <f t="shared" si="419"/>
        <v>0</v>
      </c>
      <c r="H663" s="23"/>
      <c r="I663" s="31"/>
      <c r="J663" s="23">
        <f t="shared" si="420"/>
        <v>0</v>
      </c>
      <c r="K663" s="23"/>
      <c r="L663" s="31"/>
      <c r="M663" s="23">
        <f t="shared" si="414"/>
        <v>0</v>
      </c>
      <c r="N663" s="23"/>
      <c r="O663" s="31"/>
      <c r="P663" s="23">
        <f t="shared" si="415"/>
        <v>0</v>
      </c>
      <c r="Q663" s="23"/>
      <c r="R663" s="31"/>
      <c r="S663" s="23">
        <f t="shared" si="416"/>
        <v>0</v>
      </c>
      <c r="T663" s="23"/>
      <c r="U663" s="31"/>
    </row>
    <row r="664" spans="1:21" ht="12">
      <c r="A664" s="57" t="str">
        <f>IF((F664+G664+J664)&gt;0,"a","b")</f>
        <v>a</v>
      </c>
      <c r="B664" s="57" t="s">
        <v>92</v>
      </c>
      <c r="D664" s="58"/>
      <c r="E664" s="51" t="s">
        <v>96</v>
      </c>
      <c r="F664" s="43">
        <f>SUM(F665:F672)</f>
        <v>165.20699999999999</v>
      </c>
      <c r="G664" s="43">
        <f t="shared" si="419"/>
        <v>141</v>
      </c>
      <c r="H664" s="43">
        <f>SUM(H665:H672)</f>
        <v>0</v>
      </c>
      <c r="I664" s="50">
        <f>SUM(I665:I672)</f>
        <v>141</v>
      </c>
      <c r="J664" s="43">
        <f t="shared" si="420"/>
        <v>0</v>
      </c>
      <c r="K664" s="43">
        <f>SUM(K665:K672)</f>
        <v>0</v>
      </c>
      <c r="L664" s="50">
        <f>SUM(L665:L672)</f>
        <v>0</v>
      </c>
      <c r="M664" s="43">
        <f t="shared" si="414"/>
        <v>0</v>
      </c>
      <c r="N664" s="43">
        <f>SUM(N665:N672)</f>
        <v>0</v>
      </c>
      <c r="O664" s="50">
        <f>SUM(O665:O672)</f>
        <v>0</v>
      </c>
      <c r="P664" s="43">
        <f t="shared" si="415"/>
        <v>0</v>
      </c>
      <c r="Q664" s="43">
        <f>SUM(Q665:Q672)</f>
        <v>0</v>
      </c>
      <c r="R664" s="50">
        <f>SUM(R665:R672)</f>
        <v>0</v>
      </c>
      <c r="S664" s="43">
        <f t="shared" si="416"/>
        <v>0</v>
      </c>
      <c r="T664" s="43">
        <f>SUM(T665:T672)</f>
        <v>0</v>
      </c>
      <c r="U664" s="50">
        <f>SUM(U665:U672)</f>
        <v>0</v>
      </c>
    </row>
    <row r="665" spans="1:21" s="3" customFormat="1" ht="24" hidden="1">
      <c r="A665" s="6" t="s">
        <v>92</v>
      </c>
      <c r="B665" s="2" t="s">
        <v>92</v>
      </c>
      <c r="D665" s="15"/>
      <c r="E665" s="19" t="s">
        <v>93</v>
      </c>
      <c r="F665" s="59"/>
      <c r="G665" s="23">
        <f t="shared" si="419"/>
        <v>0</v>
      </c>
      <c r="H665" s="23"/>
      <c r="I665" s="31"/>
      <c r="J665" s="23">
        <f t="shared" si="420"/>
        <v>0</v>
      </c>
      <c r="K665" s="23"/>
      <c r="L665" s="31"/>
      <c r="M665" s="23">
        <f t="shared" si="414"/>
        <v>0</v>
      </c>
      <c r="N665" s="23"/>
      <c r="O665" s="31"/>
      <c r="P665" s="23">
        <f t="shared" si="415"/>
        <v>0</v>
      </c>
      <c r="Q665" s="23"/>
      <c r="R665" s="31"/>
      <c r="S665" s="23">
        <f t="shared" si="416"/>
        <v>0</v>
      </c>
      <c r="T665" s="23"/>
      <c r="U665" s="31"/>
    </row>
    <row r="666" spans="1:21" s="3" customFormat="1" ht="12.75" hidden="1">
      <c r="A666" s="6" t="s">
        <v>92</v>
      </c>
      <c r="B666" s="2" t="s">
        <v>92</v>
      </c>
      <c r="D666" s="15"/>
      <c r="E666" s="19" t="s">
        <v>7</v>
      </c>
      <c r="F666" s="59"/>
      <c r="G666" s="23">
        <f t="shared" si="419"/>
        <v>0</v>
      </c>
      <c r="H666" s="23"/>
      <c r="I666" s="31"/>
      <c r="J666" s="23">
        <f t="shared" si="420"/>
        <v>0</v>
      </c>
      <c r="K666" s="23"/>
      <c r="L666" s="31"/>
      <c r="M666" s="23">
        <f t="shared" si="414"/>
        <v>0</v>
      </c>
      <c r="N666" s="23"/>
      <c r="O666" s="31"/>
      <c r="P666" s="23">
        <f t="shared" si="415"/>
        <v>0</v>
      </c>
      <c r="Q666" s="23"/>
      <c r="R666" s="31"/>
      <c r="S666" s="23">
        <f t="shared" si="416"/>
        <v>0</v>
      </c>
      <c r="T666" s="23"/>
      <c r="U666" s="31"/>
    </row>
    <row r="667" spans="1:21" s="3" customFormat="1" ht="12.75" hidden="1">
      <c r="A667" s="6" t="s">
        <v>92</v>
      </c>
      <c r="B667" s="2" t="s">
        <v>92</v>
      </c>
      <c r="D667" s="15"/>
      <c r="E667" s="19" t="s">
        <v>6</v>
      </c>
      <c r="F667" s="59"/>
      <c r="G667" s="23">
        <f t="shared" si="419"/>
        <v>0</v>
      </c>
      <c r="H667" s="23"/>
      <c r="I667" s="31"/>
      <c r="J667" s="23">
        <f t="shared" si="420"/>
        <v>0</v>
      </c>
      <c r="K667" s="23"/>
      <c r="L667" s="31"/>
      <c r="M667" s="23">
        <f t="shared" si="414"/>
        <v>0</v>
      </c>
      <c r="N667" s="23"/>
      <c r="O667" s="31"/>
      <c r="P667" s="23">
        <f t="shared" si="415"/>
        <v>0</v>
      </c>
      <c r="Q667" s="23"/>
      <c r="R667" s="31"/>
      <c r="S667" s="23">
        <f t="shared" si="416"/>
        <v>0</v>
      </c>
      <c r="T667" s="23"/>
      <c r="U667" s="31"/>
    </row>
    <row r="668" spans="1:21" s="3" customFormat="1" ht="12.75" hidden="1">
      <c r="A668" s="6" t="s">
        <v>92</v>
      </c>
      <c r="B668" s="2" t="s">
        <v>92</v>
      </c>
      <c r="D668" s="15"/>
      <c r="E668" s="19" t="s">
        <v>94</v>
      </c>
      <c r="F668" s="59"/>
      <c r="G668" s="23">
        <f t="shared" si="419"/>
        <v>0</v>
      </c>
      <c r="H668" s="23"/>
      <c r="I668" s="31"/>
      <c r="J668" s="23">
        <f t="shared" si="420"/>
        <v>0</v>
      </c>
      <c r="K668" s="23"/>
      <c r="L668" s="31"/>
      <c r="M668" s="23">
        <f t="shared" si="414"/>
        <v>0</v>
      </c>
      <c r="N668" s="23"/>
      <c r="O668" s="31"/>
      <c r="P668" s="23">
        <f t="shared" si="415"/>
        <v>0</v>
      </c>
      <c r="Q668" s="23"/>
      <c r="R668" s="31"/>
      <c r="S668" s="23">
        <f t="shared" si="416"/>
        <v>0</v>
      </c>
      <c r="T668" s="23"/>
      <c r="U668" s="31"/>
    </row>
    <row r="669" spans="1:21" s="3" customFormat="1" ht="12.75" hidden="1">
      <c r="A669" s="6" t="s">
        <v>92</v>
      </c>
      <c r="B669" s="2" t="s">
        <v>92</v>
      </c>
      <c r="D669" s="15"/>
      <c r="E669" s="19" t="s">
        <v>5</v>
      </c>
      <c r="F669" s="59"/>
      <c r="G669" s="23">
        <f t="shared" si="419"/>
        <v>0</v>
      </c>
      <c r="H669" s="23"/>
      <c r="I669" s="31"/>
      <c r="J669" s="23">
        <f t="shared" si="420"/>
        <v>0</v>
      </c>
      <c r="K669" s="23"/>
      <c r="L669" s="31"/>
      <c r="M669" s="23">
        <f t="shared" si="414"/>
        <v>0</v>
      </c>
      <c r="N669" s="23"/>
      <c r="O669" s="31"/>
      <c r="P669" s="23">
        <f t="shared" si="415"/>
        <v>0</v>
      </c>
      <c r="Q669" s="23"/>
      <c r="R669" s="31"/>
      <c r="S669" s="23">
        <f t="shared" si="416"/>
        <v>0</v>
      </c>
      <c r="T669" s="23"/>
      <c r="U669" s="31"/>
    </row>
    <row r="670" spans="1:21" s="3" customFormat="1" ht="24" hidden="1">
      <c r="A670" s="6" t="s">
        <v>92</v>
      </c>
      <c r="B670" s="2" t="s">
        <v>92</v>
      </c>
      <c r="D670" s="15"/>
      <c r="E670" s="19" t="s">
        <v>108</v>
      </c>
      <c r="F670" s="59"/>
      <c r="G670" s="23">
        <f t="shared" si="419"/>
        <v>0</v>
      </c>
      <c r="H670" s="23"/>
      <c r="I670" s="31"/>
      <c r="J670" s="23">
        <f t="shared" si="420"/>
        <v>0</v>
      </c>
      <c r="K670" s="23"/>
      <c r="L670" s="31"/>
      <c r="M670" s="23">
        <f t="shared" si="414"/>
        <v>0</v>
      </c>
      <c r="N670" s="23"/>
      <c r="O670" s="31"/>
      <c r="P670" s="23">
        <f t="shared" si="415"/>
        <v>0</v>
      </c>
      <c r="Q670" s="23"/>
      <c r="R670" s="31"/>
      <c r="S670" s="23">
        <f t="shared" si="416"/>
        <v>0</v>
      </c>
      <c r="T670" s="23"/>
      <c r="U670" s="31"/>
    </row>
    <row r="671" spans="1:21" s="3" customFormat="1" ht="24" hidden="1">
      <c r="A671" s="6" t="s">
        <v>92</v>
      </c>
      <c r="B671" s="2" t="s">
        <v>92</v>
      </c>
      <c r="D671" s="15"/>
      <c r="E671" s="19" t="s">
        <v>111</v>
      </c>
      <c r="F671" s="59"/>
      <c r="G671" s="23">
        <f t="shared" si="419"/>
        <v>0</v>
      </c>
      <c r="H671" s="23"/>
      <c r="I671" s="31"/>
      <c r="J671" s="23">
        <f t="shared" si="420"/>
        <v>0</v>
      </c>
      <c r="K671" s="23"/>
      <c r="L671" s="31"/>
      <c r="M671" s="23">
        <f t="shared" si="414"/>
        <v>0</v>
      </c>
      <c r="N671" s="23"/>
      <c r="O671" s="31"/>
      <c r="P671" s="23">
        <f t="shared" si="415"/>
        <v>0</v>
      </c>
      <c r="Q671" s="23"/>
      <c r="R671" s="31"/>
      <c r="S671" s="23">
        <f t="shared" si="416"/>
        <v>0</v>
      </c>
      <c r="T671" s="23"/>
      <c r="U671" s="31"/>
    </row>
    <row r="672" spans="1:21" s="3" customFormat="1" ht="24" hidden="1">
      <c r="A672" s="6" t="s">
        <v>92</v>
      </c>
      <c r="B672" s="2" t="s">
        <v>92</v>
      </c>
      <c r="D672" s="15"/>
      <c r="E672" s="19" t="s">
        <v>95</v>
      </c>
      <c r="F672" s="101">
        <v>165.20699999999999</v>
      </c>
      <c r="G672" s="23">
        <f t="shared" si="419"/>
        <v>141</v>
      </c>
      <c r="H672" s="23"/>
      <c r="I672" s="31">
        <v>141</v>
      </c>
      <c r="J672" s="23">
        <f t="shared" si="420"/>
        <v>0</v>
      </c>
      <c r="K672" s="23"/>
      <c r="L672" s="31">
        <v>0</v>
      </c>
      <c r="M672" s="23">
        <f t="shared" si="414"/>
        <v>0</v>
      </c>
      <c r="N672" s="23"/>
      <c r="O672" s="31">
        <v>0</v>
      </c>
      <c r="P672" s="23">
        <f t="shared" si="415"/>
        <v>0</v>
      </c>
      <c r="Q672" s="23"/>
      <c r="R672" s="31">
        <v>0</v>
      </c>
      <c r="S672" s="23">
        <f t="shared" si="416"/>
        <v>0</v>
      </c>
      <c r="T672" s="23"/>
      <c r="U672" s="31">
        <v>0</v>
      </c>
    </row>
    <row r="673" spans="1:22" s="2" customFormat="1" ht="12" hidden="1">
      <c r="A673" s="2" t="str">
        <f t="shared" ref="A673:A684" si="421">IF((F673+G673+J673)&gt;0,"a","b")</f>
        <v>b</v>
      </c>
      <c r="B673" s="2" t="s">
        <v>92</v>
      </c>
      <c r="D673" s="15"/>
      <c r="E673" s="18" t="s">
        <v>109</v>
      </c>
      <c r="F673" s="43"/>
      <c r="G673" s="24">
        <f t="shared" si="419"/>
        <v>0</v>
      </c>
      <c r="H673" s="24"/>
      <c r="I673" s="32"/>
      <c r="J673" s="24">
        <f t="shared" si="420"/>
        <v>0</v>
      </c>
      <c r="K673" s="24"/>
      <c r="L673" s="32"/>
      <c r="M673" s="24">
        <f t="shared" si="414"/>
        <v>0</v>
      </c>
      <c r="N673" s="24"/>
      <c r="O673" s="32"/>
      <c r="P673" s="24">
        <f t="shared" si="415"/>
        <v>0</v>
      </c>
      <c r="Q673" s="24"/>
      <c r="R673" s="32"/>
      <c r="S673" s="24">
        <f t="shared" si="416"/>
        <v>0</v>
      </c>
      <c r="T673" s="24"/>
      <c r="U673" s="32"/>
    </row>
    <row r="674" spans="1:22" s="2" customFormat="1" ht="12" hidden="1">
      <c r="A674" s="2" t="str">
        <f t="shared" si="421"/>
        <v>b</v>
      </c>
      <c r="B674" s="2" t="s">
        <v>92</v>
      </c>
      <c r="D674" s="15"/>
      <c r="E674" s="18" t="s">
        <v>97</v>
      </c>
      <c r="F674" s="43"/>
      <c r="G674" s="24">
        <f t="shared" si="419"/>
        <v>0</v>
      </c>
      <c r="H674" s="24"/>
      <c r="I674" s="32"/>
      <c r="J674" s="24">
        <f t="shared" si="420"/>
        <v>0</v>
      </c>
      <c r="K674" s="24"/>
      <c r="L674" s="32"/>
      <c r="M674" s="24">
        <f t="shared" si="414"/>
        <v>0</v>
      </c>
      <c r="N674" s="24"/>
      <c r="O674" s="32"/>
      <c r="P674" s="24">
        <f t="shared" si="415"/>
        <v>0</v>
      </c>
      <c r="Q674" s="24"/>
      <c r="R674" s="32"/>
      <c r="S674" s="24">
        <f t="shared" si="416"/>
        <v>0</v>
      </c>
      <c r="T674" s="24"/>
      <c r="U674" s="32"/>
    </row>
    <row r="675" spans="1:22" s="3" customFormat="1" ht="12.75" hidden="1">
      <c r="A675" s="3" t="str">
        <f t="shared" si="421"/>
        <v>b</v>
      </c>
      <c r="B675" s="2" t="s">
        <v>92</v>
      </c>
      <c r="D675" s="15"/>
      <c r="E675" s="18" t="s">
        <v>98</v>
      </c>
      <c r="F675" s="43"/>
      <c r="G675" s="24">
        <f t="shared" si="419"/>
        <v>0</v>
      </c>
      <c r="H675" s="24"/>
      <c r="I675" s="32"/>
      <c r="J675" s="24">
        <f t="shared" si="420"/>
        <v>0</v>
      </c>
      <c r="K675" s="24"/>
      <c r="L675" s="32"/>
      <c r="M675" s="24">
        <f t="shared" si="414"/>
        <v>0</v>
      </c>
      <c r="N675" s="24"/>
      <c r="O675" s="32"/>
      <c r="P675" s="24">
        <f t="shared" si="415"/>
        <v>0</v>
      </c>
      <c r="Q675" s="24"/>
      <c r="R675" s="32"/>
      <c r="S675" s="24">
        <f t="shared" si="416"/>
        <v>0</v>
      </c>
      <c r="T675" s="24"/>
      <c r="U675" s="32"/>
    </row>
    <row r="676" spans="1:22" s="2" customFormat="1" ht="12" hidden="1">
      <c r="A676" s="2" t="str">
        <f t="shared" si="421"/>
        <v>b</v>
      </c>
      <c r="B676" s="2" t="s">
        <v>92</v>
      </c>
      <c r="D676" s="15"/>
      <c r="E676" s="18" t="s">
        <v>99</v>
      </c>
      <c r="F676" s="43"/>
      <c r="G676" s="24">
        <f t="shared" si="419"/>
        <v>0</v>
      </c>
      <c r="H676" s="24"/>
      <c r="I676" s="32"/>
      <c r="J676" s="24">
        <f t="shared" si="420"/>
        <v>0</v>
      </c>
      <c r="K676" s="24"/>
      <c r="L676" s="32"/>
      <c r="M676" s="24">
        <f t="shared" si="414"/>
        <v>0</v>
      </c>
      <c r="N676" s="24"/>
      <c r="O676" s="32"/>
      <c r="P676" s="24">
        <f t="shared" si="415"/>
        <v>0</v>
      </c>
      <c r="Q676" s="24"/>
      <c r="R676" s="32"/>
      <c r="S676" s="24">
        <f t="shared" si="416"/>
        <v>0</v>
      </c>
      <c r="T676" s="24"/>
      <c r="U676" s="32"/>
    </row>
    <row r="677" spans="1:22" s="2" customFormat="1" ht="12" hidden="1">
      <c r="A677" s="2" t="str">
        <f t="shared" si="421"/>
        <v>b</v>
      </c>
      <c r="B677" s="2" t="s">
        <v>92</v>
      </c>
      <c r="D677" s="15"/>
      <c r="E677" s="18" t="s">
        <v>100</v>
      </c>
      <c r="F677" s="43"/>
      <c r="G677" s="24">
        <f t="shared" si="419"/>
        <v>0</v>
      </c>
      <c r="H677" s="24"/>
      <c r="I677" s="32"/>
      <c r="J677" s="24">
        <f t="shared" si="420"/>
        <v>0</v>
      </c>
      <c r="K677" s="24"/>
      <c r="L677" s="32"/>
      <c r="M677" s="24">
        <f t="shared" si="414"/>
        <v>0</v>
      </c>
      <c r="N677" s="24"/>
      <c r="O677" s="32"/>
      <c r="P677" s="24">
        <f t="shared" si="415"/>
        <v>0</v>
      </c>
      <c r="Q677" s="24"/>
      <c r="R677" s="32"/>
      <c r="S677" s="24">
        <f t="shared" si="416"/>
        <v>0</v>
      </c>
      <c r="T677" s="24"/>
      <c r="U677" s="32"/>
    </row>
    <row r="678" spans="1:22" ht="15" customHeight="1" thickBot="1">
      <c r="A678" s="57" t="str">
        <f t="shared" si="421"/>
        <v>a</v>
      </c>
      <c r="B678" s="57" t="str">
        <f t="shared" ref="B678:B684" si="422">IF((F678+G678+J678)&gt;0,"a","b")</f>
        <v>a</v>
      </c>
      <c r="D678" s="58"/>
      <c r="E678" s="47" t="s">
        <v>1</v>
      </c>
      <c r="F678" s="102">
        <v>625.67899999999997</v>
      </c>
      <c r="G678" s="42">
        <f t="shared" si="419"/>
        <v>624.74599999999998</v>
      </c>
      <c r="H678" s="42">
        <v>0</v>
      </c>
      <c r="I678" s="48">
        <v>624.74599999999998</v>
      </c>
      <c r="J678" s="42">
        <f t="shared" si="420"/>
        <v>0</v>
      </c>
      <c r="K678" s="42">
        <v>0</v>
      </c>
      <c r="L678" s="48">
        <v>0</v>
      </c>
      <c r="M678" s="42">
        <f t="shared" si="414"/>
        <v>0</v>
      </c>
      <c r="N678" s="42">
        <v>0</v>
      </c>
      <c r="O678" s="48"/>
      <c r="P678" s="42">
        <f t="shared" si="415"/>
        <v>0</v>
      </c>
      <c r="Q678" s="42">
        <v>0</v>
      </c>
      <c r="R678" s="48">
        <v>0</v>
      </c>
      <c r="S678" s="42">
        <f t="shared" si="416"/>
        <v>0</v>
      </c>
      <c r="T678" s="42">
        <v>0</v>
      </c>
      <c r="U678" s="48">
        <v>0</v>
      </c>
    </row>
    <row r="679" spans="1:22" s="2" customFormat="1" ht="12.75" hidden="1" thickBot="1">
      <c r="A679" s="2" t="str">
        <f t="shared" si="421"/>
        <v>b</v>
      </c>
      <c r="B679" s="2" t="str">
        <f t="shared" si="422"/>
        <v>b</v>
      </c>
      <c r="D679" s="15"/>
      <c r="E679" s="17" t="s">
        <v>110</v>
      </c>
      <c r="F679" s="42"/>
      <c r="G679" s="25">
        <f t="shared" si="419"/>
        <v>0</v>
      </c>
      <c r="H679" s="25"/>
      <c r="I679" s="33"/>
      <c r="J679" s="25">
        <f t="shared" si="420"/>
        <v>0</v>
      </c>
      <c r="K679" s="25"/>
      <c r="L679" s="33"/>
      <c r="M679" s="25">
        <f t="shared" si="414"/>
        <v>0</v>
      </c>
      <c r="N679" s="25"/>
      <c r="O679" s="33"/>
      <c r="P679" s="25">
        <f t="shared" si="415"/>
        <v>0</v>
      </c>
      <c r="Q679" s="25"/>
      <c r="R679" s="33"/>
      <c r="S679" s="25">
        <f t="shared" si="416"/>
        <v>0</v>
      </c>
      <c r="T679" s="25"/>
      <c r="U679" s="33"/>
    </row>
    <row r="680" spans="1:22" s="2" customFormat="1" ht="12.75" hidden="1" thickBot="1">
      <c r="A680" s="2" t="str">
        <f t="shared" si="421"/>
        <v>b</v>
      </c>
      <c r="B680" s="2" t="str">
        <f t="shared" si="422"/>
        <v>b</v>
      </c>
      <c r="D680" s="15"/>
      <c r="E680" s="17" t="s">
        <v>18</v>
      </c>
      <c r="F680" s="42"/>
      <c r="G680" s="25">
        <f t="shared" si="419"/>
        <v>0</v>
      </c>
      <c r="H680" s="25"/>
      <c r="I680" s="33"/>
      <c r="J680" s="25">
        <f t="shared" si="420"/>
        <v>0</v>
      </c>
      <c r="K680" s="25"/>
      <c r="L680" s="33"/>
      <c r="M680" s="25">
        <f t="shared" si="414"/>
        <v>0</v>
      </c>
      <c r="N680" s="25"/>
      <c r="O680" s="33"/>
      <c r="P680" s="25">
        <f t="shared" si="415"/>
        <v>0</v>
      </c>
      <c r="Q680" s="25"/>
      <c r="R680" s="33"/>
      <c r="S680" s="25">
        <f t="shared" si="416"/>
        <v>0</v>
      </c>
      <c r="T680" s="25"/>
      <c r="U680" s="33"/>
    </row>
    <row r="681" spans="1:22" ht="22.5" customHeight="1" thickBot="1">
      <c r="A681" s="57" t="str">
        <f t="shared" si="421"/>
        <v>a</v>
      </c>
      <c r="B681" s="57" t="str">
        <f t="shared" si="422"/>
        <v>a</v>
      </c>
      <c r="C681" s="57" t="s">
        <v>16</v>
      </c>
      <c r="D681" s="67" t="s">
        <v>86</v>
      </c>
      <c r="E681" s="68" t="s">
        <v>179</v>
      </c>
      <c r="F681" s="83">
        <f>F683+F702+F703+F704</f>
        <v>320.98699999999997</v>
      </c>
      <c r="G681" s="83">
        <f>H681+I681</f>
        <v>67.11</v>
      </c>
      <c r="H681" s="83">
        <f>H683+H702+H703+H704</f>
        <v>11.718</v>
      </c>
      <c r="I681" s="85">
        <f>I683+I702+I703+I704</f>
        <v>55.392000000000003</v>
      </c>
      <c r="J681" s="83">
        <f>K681+L681</f>
        <v>20</v>
      </c>
      <c r="K681" s="83">
        <f>K683+K702+K703+K704</f>
        <v>20</v>
      </c>
      <c r="L681" s="85">
        <f>L683+L702+L703+L704</f>
        <v>0</v>
      </c>
      <c r="M681" s="83">
        <f t="shared" si="414"/>
        <v>50</v>
      </c>
      <c r="N681" s="83">
        <f>N683+N702+N703+N704</f>
        <v>50</v>
      </c>
      <c r="O681" s="85">
        <f>O683+O702+O703+O704</f>
        <v>0</v>
      </c>
      <c r="P681" s="83">
        <f t="shared" si="415"/>
        <v>50</v>
      </c>
      <c r="Q681" s="83">
        <f>Q683+Q702+Q703+Q704</f>
        <v>50</v>
      </c>
      <c r="R681" s="85">
        <f>R683+R702+R703+R704</f>
        <v>0</v>
      </c>
      <c r="S681" s="83">
        <f t="shared" si="416"/>
        <v>70</v>
      </c>
      <c r="T681" s="83">
        <f>T683+T702+T703+T704</f>
        <v>70</v>
      </c>
      <c r="U681" s="85">
        <f>U683+U702+U703+U704</f>
        <v>0</v>
      </c>
      <c r="V681" s="57">
        <v>0</v>
      </c>
    </row>
    <row r="682" spans="1:22" s="2" customFormat="1" ht="12" hidden="1">
      <c r="A682" s="2" t="str">
        <f t="shared" si="421"/>
        <v>b</v>
      </c>
      <c r="B682" s="2" t="str">
        <f t="shared" si="422"/>
        <v>b</v>
      </c>
      <c r="D682" s="15"/>
      <c r="E682" s="16" t="s">
        <v>4</v>
      </c>
      <c r="F682" s="105"/>
      <c r="G682" s="26">
        <f t="shared" ref="G682:G704" si="423">H682+I682</f>
        <v>0</v>
      </c>
      <c r="H682" s="26"/>
      <c r="I682" s="34"/>
      <c r="J682" s="26">
        <f t="shared" ref="J682:J704" si="424">K682+L682</f>
        <v>0</v>
      </c>
      <c r="K682" s="26"/>
      <c r="L682" s="34"/>
      <c r="M682" s="26">
        <f t="shared" si="414"/>
        <v>0</v>
      </c>
      <c r="N682" s="26"/>
      <c r="O682" s="34"/>
      <c r="P682" s="26">
        <f t="shared" si="415"/>
        <v>0</v>
      </c>
      <c r="Q682" s="26"/>
      <c r="R682" s="34"/>
      <c r="S682" s="26">
        <f t="shared" si="416"/>
        <v>0</v>
      </c>
      <c r="T682" s="26"/>
      <c r="U682" s="34"/>
    </row>
    <row r="683" spans="1:22" ht="15" customHeight="1">
      <c r="A683" s="57" t="str">
        <f t="shared" si="421"/>
        <v>a</v>
      </c>
      <c r="B683" s="57" t="str">
        <f t="shared" si="422"/>
        <v>a</v>
      </c>
      <c r="D683" s="58"/>
      <c r="E683" s="47" t="s">
        <v>0</v>
      </c>
      <c r="F683" s="42">
        <f>F684+F688+F697+F698+F699+F700+F701</f>
        <v>2.1309999999999998</v>
      </c>
      <c r="G683" s="42">
        <f t="shared" si="423"/>
        <v>3.2090000000000001</v>
      </c>
      <c r="H683" s="42">
        <f>H684+H688+H697+H698+H699+H700+H701</f>
        <v>3.2090000000000001</v>
      </c>
      <c r="I683" s="48">
        <f>I684+I688+I697+I698+I699+I700+I701</f>
        <v>0</v>
      </c>
      <c r="J683" s="42">
        <f t="shared" si="424"/>
        <v>0</v>
      </c>
      <c r="K683" s="42">
        <f>K684+K688+K697+K698+K699+K700+K701</f>
        <v>0</v>
      </c>
      <c r="L683" s="48">
        <f>L684+L688+L697+L698+L699+L700+L701</f>
        <v>0</v>
      </c>
      <c r="M683" s="42">
        <f t="shared" si="414"/>
        <v>0</v>
      </c>
      <c r="N683" s="42">
        <f>N684+N688+N697+N698+N699+N700+N701</f>
        <v>0</v>
      </c>
      <c r="O683" s="48">
        <f>O684+O688+O697+O698+O699+O700+O701</f>
        <v>0</v>
      </c>
      <c r="P683" s="42">
        <f t="shared" si="415"/>
        <v>0</v>
      </c>
      <c r="Q683" s="42">
        <f>Q684+Q688+Q697+Q698+Q699+Q700+Q701</f>
        <v>0</v>
      </c>
      <c r="R683" s="48">
        <f>R684+R688+R697+R698+R699+R700+R701</f>
        <v>0</v>
      </c>
      <c r="S683" s="42">
        <f t="shared" si="416"/>
        <v>0</v>
      </c>
      <c r="T683" s="42">
        <f>T684+T688+T697+T698+T699+T700+T701</f>
        <v>0</v>
      </c>
      <c r="U683" s="48">
        <f>U684+U688+U697+U698+U699+U700+U701</f>
        <v>0</v>
      </c>
    </row>
    <row r="684" spans="1:22" s="2" customFormat="1" ht="12" hidden="1">
      <c r="A684" s="2" t="str">
        <f t="shared" si="421"/>
        <v>b</v>
      </c>
      <c r="B684" s="2" t="str">
        <f t="shared" si="422"/>
        <v>b</v>
      </c>
      <c r="D684" s="15"/>
      <c r="E684" s="18" t="s">
        <v>101</v>
      </c>
      <c r="F684" s="43">
        <f>SUM(F685:F687)</f>
        <v>0</v>
      </c>
      <c r="G684" s="24">
        <f t="shared" si="423"/>
        <v>0</v>
      </c>
      <c r="H684" s="24">
        <f>SUM(H685:H687)</f>
        <v>0</v>
      </c>
      <c r="I684" s="32">
        <f>SUM(I685:I687)</f>
        <v>0</v>
      </c>
      <c r="J684" s="24">
        <f t="shared" si="424"/>
        <v>0</v>
      </c>
      <c r="K684" s="24">
        <f>SUM(K685:K687)</f>
        <v>0</v>
      </c>
      <c r="L684" s="32">
        <f>SUM(L685:L687)</f>
        <v>0</v>
      </c>
      <c r="M684" s="24">
        <f t="shared" si="414"/>
        <v>0</v>
      </c>
      <c r="N684" s="24">
        <f>SUM(N685:N687)</f>
        <v>0</v>
      </c>
      <c r="O684" s="32">
        <f>SUM(O685:O687)</f>
        <v>0</v>
      </c>
      <c r="P684" s="24">
        <f t="shared" si="415"/>
        <v>0</v>
      </c>
      <c r="Q684" s="24">
        <f>SUM(Q685:Q687)</f>
        <v>0</v>
      </c>
      <c r="R684" s="32">
        <f>SUM(R685:R687)</f>
        <v>0</v>
      </c>
      <c r="S684" s="24">
        <f t="shared" si="416"/>
        <v>0</v>
      </c>
      <c r="T684" s="24">
        <f>SUM(T685:T687)</f>
        <v>0</v>
      </c>
      <c r="U684" s="32">
        <f>SUM(U685:U687)</f>
        <v>0</v>
      </c>
    </row>
    <row r="685" spans="1:22" s="3" customFormat="1" ht="12.75" hidden="1">
      <c r="A685" s="2" t="s">
        <v>92</v>
      </c>
      <c r="B685" s="2" t="s">
        <v>92</v>
      </c>
      <c r="D685" s="15"/>
      <c r="E685" s="19" t="s">
        <v>107</v>
      </c>
      <c r="F685" s="59"/>
      <c r="G685" s="23">
        <f t="shared" si="423"/>
        <v>0</v>
      </c>
      <c r="H685" s="23"/>
      <c r="I685" s="31"/>
      <c r="J685" s="23">
        <f t="shared" si="424"/>
        <v>0</v>
      </c>
      <c r="K685" s="23"/>
      <c r="L685" s="31"/>
      <c r="M685" s="23">
        <f t="shared" si="414"/>
        <v>0</v>
      </c>
      <c r="N685" s="23"/>
      <c r="O685" s="31"/>
      <c r="P685" s="23">
        <f t="shared" si="415"/>
        <v>0</v>
      </c>
      <c r="Q685" s="23"/>
      <c r="R685" s="31"/>
      <c r="S685" s="23">
        <f t="shared" si="416"/>
        <v>0</v>
      </c>
      <c r="T685" s="23"/>
      <c r="U685" s="31"/>
    </row>
    <row r="686" spans="1:22" s="3" customFormat="1" ht="12.75" hidden="1">
      <c r="A686" s="2" t="s">
        <v>92</v>
      </c>
      <c r="B686" s="2" t="s">
        <v>92</v>
      </c>
      <c r="D686" s="15"/>
      <c r="E686" s="19" t="s">
        <v>106</v>
      </c>
      <c r="F686" s="59"/>
      <c r="G686" s="23">
        <f t="shared" si="423"/>
        <v>0</v>
      </c>
      <c r="H686" s="23"/>
      <c r="I686" s="31"/>
      <c r="J686" s="23">
        <f t="shared" si="424"/>
        <v>0</v>
      </c>
      <c r="K686" s="23"/>
      <c r="L686" s="31"/>
      <c r="M686" s="23">
        <f t="shared" si="414"/>
        <v>0</v>
      </c>
      <c r="N686" s="23"/>
      <c r="O686" s="31"/>
      <c r="P686" s="23">
        <f t="shared" si="415"/>
        <v>0</v>
      </c>
      <c r="Q686" s="23"/>
      <c r="R686" s="31"/>
      <c r="S686" s="23">
        <f t="shared" si="416"/>
        <v>0</v>
      </c>
      <c r="T686" s="23"/>
      <c r="U686" s="31"/>
    </row>
    <row r="687" spans="1:22" s="3" customFormat="1" ht="12.75" hidden="1">
      <c r="A687" s="2" t="s">
        <v>92</v>
      </c>
      <c r="B687" s="2" t="s">
        <v>92</v>
      </c>
      <c r="D687" s="15"/>
      <c r="E687" s="19" t="s">
        <v>105</v>
      </c>
      <c r="F687" s="59"/>
      <c r="G687" s="23">
        <f t="shared" si="423"/>
        <v>0</v>
      </c>
      <c r="H687" s="23"/>
      <c r="I687" s="31"/>
      <c r="J687" s="23">
        <f t="shared" si="424"/>
        <v>0</v>
      </c>
      <c r="K687" s="23"/>
      <c r="L687" s="31"/>
      <c r="M687" s="23">
        <f t="shared" si="414"/>
        <v>0</v>
      </c>
      <c r="N687" s="23"/>
      <c r="O687" s="31"/>
      <c r="P687" s="23">
        <f t="shared" si="415"/>
        <v>0</v>
      </c>
      <c r="Q687" s="23"/>
      <c r="R687" s="31"/>
      <c r="S687" s="23">
        <f t="shared" si="416"/>
        <v>0</v>
      </c>
      <c r="T687" s="23"/>
      <c r="U687" s="31"/>
    </row>
    <row r="688" spans="1:22" ht="15" customHeight="1">
      <c r="A688" s="57" t="str">
        <f>IF((F688+G688+J688)&gt;0,"a","b")</f>
        <v>a</v>
      </c>
      <c r="B688" s="57" t="s">
        <v>92</v>
      </c>
      <c r="D688" s="58"/>
      <c r="E688" s="49" t="s">
        <v>96</v>
      </c>
      <c r="F688" s="43">
        <f>SUM(F689:F696)</f>
        <v>2.1309999999999998</v>
      </c>
      <c r="G688" s="43">
        <f t="shared" si="423"/>
        <v>3.2090000000000001</v>
      </c>
      <c r="H688" s="43">
        <f>SUM(H689:H696)</f>
        <v>3.2090000000000001</v>
      </c>
      <c r="I688" s="50">
        <f>SUM(I689:I696)</f>
        <v>0</v>
      </c>
      <c r="J688" s="43">
        <f t="shared" si="424"/>
        <v>0</v>
      </c>
      <c r="K688" s="43">
        <f>SUM(K689:K696)</f>
        <v>0</v>
      </c>
      <c r="L688" s="50">
        <f>SUM(L689:L696)</f>
        <v>0</v>
      </c>
      <c r="M688" s="43">
        <f t="shared" si="414"/>
        <v>0</v>
      </c>
      <c r="N688" s="43">
        <f>SUM(N689:N696)</f>
        <v>0</v>
      </c>
      <c r="O688" s="50">
        <f>SUM(O689:O696)</f>
        <v>0</v>
      </c>
      <c r="P688" s="43">
        <f t="shared" si="415"/>
        <v>0</v>
      </c>
      <c r="Q688" s="43">
        <f>SUM(Q689:Q696)</f>
        <v>0</v>
      </c>
      <c r="R688" s="50">
        <f>SUM(R689:R696)</f>
        <v>0</v>
      </c>
      <c r="S688" s="43">
        <f t="shared" si="416"/>
        <v>0</v>
      </c>
      <c r="T688" s="43">
        <f>SUM(T689:T696)</f>
        <v>0</v>
      </c>
      <c r="U688" s="50">
        <f>SUM(U689:U696)</f>
        <v>0</v>
      </c>
    </row>
    <row r="689" spans="1:21" s="3" customFormat="1" ht="24" hidden="1">
      <c r="A689" s="6" t="s">
        <v>92</v>
      </c>
      <c r="B689" s="2" t="s">
        <v>92</v>
      </c>
      <c r="D689" s="15"/>
      <c r="E689" s="19" t="s">
        <v>93</v>
      </c>
      <c r="F689" s="59"/>
      <c r="G689" s="23">
        <f t="shared" si="423"/>
        <v>0</v>
      </c>
      <c r="H689" s="23"/>
      <c r="I689" s="31"/>
      <c r="J689" s="23">
        <f t="shared" si="424"/>
        <v>0</v>
      </c>
      <c r="K689" s="23"/>
      <c r="L689" s="31"/>
      <c r="M689" s="23">
        <f t="shared" si="414"/>
        <v>0</v>
      </c>
      <c r="N689" s="23"/>
      <c r="O689" s="31"/>
      <c r="P689" s="23">
        <f t="shared" si="415"/>
        <v>0</v>
      </c>
      <c r="Q689" s="23"/>
      <c r="R689" s="31"/>
      <c r="S689" s="23">
        <f t="shared" si="416"/>
        <v>0</v>
      </c>
      <c r="T689" s="23"/>
      <c r="U689" s="31"/>
    </row>
    <row r="690" spans="1:21" s="3" customFormat="1" ht="12.75" hidden="1">
      <c r="A690" s="6" t="s">
        <v>92</v>
      </c>
      <c r="B690" s="2" t="s">
        <v>92</v>
      </c>
      <c r="D690" s="15"/>
      <c r="E690" s="19" t="s">
        <v>7</v>
      </c>
      <c r="F690" s="59"/>
      <c r="G690" s="23">
        <f t="shared" si="423"/>
        <v>0</v>
      </c>
      <c r="H690" s="23"/>
      <c r="I690" s="31"/>
      <c r="J690" s="23">
        <f t="shared" si="424"/>
        <v>0</v>
      </c>
      <c r="K690" s="23"/>
      <c r="L690" s="31"/>
      <c r="M690" s="23">
        <f t="shared" si="414"/>
        <v>0</v>
      </c>
      <c r="N690" s="23"/>
      <c r="O690" s="31"/>
      <c r="P690" s="23">
        <f t="shared" si="415"/>
        <v>0</v>
      </c>
      <c r="Q690" s="23"/>
      <c r="R690" s="31"/>
      <c r="S690" s="23">
        <f t="shared" si="416"/>
        <v>0</v>
      </c>
      <c r="T690" s="23"/>
      <c r="U690" s="31"/>
    </row>
    <row r="691" spans="1:21" s="3" customFormat="1" ht="12.75" hidden="1">
      <c r="A691" s="6" t="s">
        <v>92</v>
      </c>
      <c r="B691" s="2" t="s">
        <v>92</v>
      </c>
      <c r="D691" s="15"/>
      <c r="E691" s="19" t="s">
        <v>6</v>
      </c>
      <c r="F691" s="59"/>
      <c r="G691" s="23">
        <f t="shared" si="423"/>
        <v>0</v>
      </c>
      <c r="H691" s="23"/>
      <c r="I691" s="31"/>
      <c r="J691" s="23">
        <f t="shared" si="424"/>
        <v>0</v>
      </c>
      <c r="K691" s="23"/>
      <c r="L691" s="31"/>
      <c r="M691" s="23">
        <f t="shared" si="414"/>
        <v>0</v>
      </c>
      <c r="N691" s="23"/>
      <c r="O691" s="31"/>
      <c r="P691" s="23">
        <f t="shared" si="415"/>
        <v>0</v>
      </c>
      <c r="Q691" s="23"/>
      <c r="R691" s="31"/>
      <c r="S691" s="23">
        <f t="shared" si="416"/>
        <v>0</v>
      </c>
      <c r="T691" s="23"/>
      <c r="U691" s="31"/>
    </row>
    <row r="692" spans="1:21" s="3" customFormat="1" ht="12.75" hidden="1">
      <c r="A692" s="6" t="s">
        <v>92</v>
      </c>
      <c r="B692" s="2" t="s">
        <v>92</v>
      </c>
      <c r="D692" s="15"/>
      <c r="E692" s="19" t="s">
        <v>94</v>
      </c>
      <c r="F692" s="59"/>
      <c r="G692" s="23">
        <f t="shared" si="423"/>
        <v>0</v>
      </c>
      <c r="H692" s="23"/>
      <c r="I692" s="31"/>
      <c r="J692" s="23">
        <f t="shared" si="424"/>
        <v>0</v>
      </c>
      <c r="K692" s="23"/>
      <c r="L692" s="31"/>
      <c r="M692" s="23">
        <f t="shared" si="414"/>
        <v>0</v>
      </c>
      <c r="N692" s="23"/>
      <c r="O692" s="31"/>
      <c r="P692" s="23">
        <f t="shared" si="415"/>
        <v>0</v>
      </c>
      <c r="Q692" s="23"/>
      <c r="R692" s="31"/>
      <c r="S692" s="23">
        <f t="shared" si="416"/>
        <v>0</v>
      </c>
      <c r="T692" s="23"/>
      <c r="U692" s="31"/>
    </row>
    <row r="693" spans="1:21" s="3" customFormat="1" ht="12.75" hidden="1">
      <c r="A693" s="6" t="s">
        <v>92</v>
      </c>
      <c r="B693" s="2" t="s">
        <v>92</v>
      </c>
      <c r="D693" s="15"/>
      <c r="E693" s="19" t="s">
        <v>5</v>
      </c>
      <c r="F693" s="59"/>
      <c r="G693" s="23">
        <f t="shared" si="423"/>
        <v>0</v>
      </c>
      <c r="H693" s="23"/>
      <c r="I693" s="31"/>
      <c r="J693" s="23">
        <f t="shared" si="424"/>
        <v>0</v>
      </c>
      <c r="K693" s="23"/>
      <c r="L693" s="31"/>
      <c r="M693" s="23">
        <f t="shared" si="414"/>
        <v>0</v>
      </c>
      <c r="N693" s="23"/>
      <c r="O693" s="31"/>
      <c r="P693" s="23">
        <f t="shared" si="415"/>
        <v>0</v>
      </c>
      <c r="Q693" s="23"/>
      <c r="R693" s="31"/>
      <c r="S693" s="23">
        <f t="shared" si="416"/>
        <v>0</v>
      </c>
      <c r="T693" s="23"/>
      <c r="U693" s="31"/>
    </row>
    <row r="694" spans="1:21" s="3" customFormat="1" ht="24" hidden="1">
      <c r="A694" s="6" t="s">
        <v>92</v>
      </c>
      <c r="B694" s="2" t="s">
        <v>92</v>
      </c>
      <c r="D694" s="15"/>
      <c r="E694" s="19" t="s">
        <v>108</v>
      </c>
      <c r="F694" s="59"/>
      <c r="G694" s="23">
        <f t="shared" si="423"/>
        <v>0</v>
      </c>
      <c r="H694" s="23"/>
      <c r="I694" s="31"/>
      <c r="J694" s="23">
        <f t="shared" si="424"/>
        <v>0</v>
      </c>
      <c r="K694" s="23"/>
      <c r="L694" s="31"/>
      <c r="M694" s="23">
        <f t="shared" si="414"/>
        <v>0</v>
      </c>
      <c r="N694" s="23"/>
      <c r="O694" s="31"/>
      <c r="P694" s="23">
        <f t="shared" si="415"/>
        <v>0</v>
      </c>
      <c r="Q694" s="23"/>
      <c r="R694" s="31"/>
      <c r="S694" s="23">
        <f t="shared" si="416"/>
        <v>0</v>
      </c>
      <c r="T694" s="23"/>
      <c r="U694" s="31"/>
    </row>
    <row r="695" spans="1:21" s="3" customFormat="1" ht="24" hidden="1">
      <c r="A695" s="6" t="s">
        <v>92</v>
      </c>
      <c r="B695" s="2" t="s">
        <v>92</v>
      </c>
      <c r="D695" s="15"/>
      <c r="E695" s="19" t="s">
        <v>111</v>
      </c>
      <c r="F695" s="59"/>
      <c r="G695" s="23">
        <f t="shared" si="423"/>
        <v>0</v>
      </c>
      <c r="H695" s="23"/>
      <c r="I695" s="31"/>
      <c r="J695" s="23">
        <f t="shared" si="424"/>
        <v>0</v>
      </c>
      <c r="K695" s="23"/>
      <c r="L695" s="31"/>
      <c r="M695" s="23">
        <f t="shared" si="414"/>
        <v>0</v>
      </c>
      <c r="N695" s="23"/>
      <c r="O695" s="31"/>
      <c r="P695" s="23">
        <f t="shared" si="415"/>
        <v>0</v>
      </c>
      <c r="Q695" s="23"/>
      <c r="R695" s="31"/>
      <c r="S695" s="23">
        <f t="shared" si="416"/>
        <v>0</v>
      </c>
      <c r="T695" s="23"/>
      <c r="U695" s="31"/>
    </row>
    <row r="696" spans="1:21" s="3" customFormat="1" ht="24" hidden="1">
      <c r="A696" s="6" t="s">
        <v>92</v>
      </c>
      <c r="B696" s="2" t="s">
        <v>92</v>
      </c>
      <c r="D696" s="15"/>
      <c r="E696" s="19" t="s">
        <v>95</v>
      </c>
      <c r="F696" s="59">
        <v>2.1309999999999998</v>
      </c>
      <c r="G696" s="23">
        <f t="shared" si="423"/>
        <v>3.2090000000000001</v>
      </c>
      <c r="H696" s="23">
        <v>3.2090000000000001</v>
      </c>
      <c r="I696" s="31"/>
      <c r="J696" s="23">
        <f t="shared" si="424"/>
        <v>0</v>
      </c>
      <c r="K696" s="23">
        <v>0</v>
      </c>
      <c r="L696" s="31"/>
      <c r="M696" s="23">
        <f t="shared" si="414"/>
        <v>0</v>
      </c>
      <c r="N696" s="23">
        <v>0</v>
      </c>
      <c r="O696" s="31"/>
      <c r="P696" s="23">
        <f t="shared" si="415"/>
        <v>0</v>
      </c>
      <c r="Q696" s="23">
        <v>0</v>
      </c>
      <c r="R696" s="31"/>
      <c r="S696" s="23">
        <f t="shared" si="416"/>
        <v>0</v>
      </c>
      <c r="T696" s="23">
        <v>0</v>
      </c>
      <c r="U696" s="31"/>
    </row>
    <row r="697" spans="1:21" s="2" customFormat="1" ht="12" hidden="1">
      <c r="A697" s="2" t="str">
        <f t="shared" ref="A697:A704" si="425">IF((F697+G697+J697)&gt;0,"a","b")</f>
        <v>b</v>
      </c>
      <c r="B697" s="2" t="s">
        <v>92</v>
      </c>
      <c r="D697" s="15"/>
      <c r="E697" s="18" t="s">
        <v>109</v>
      </c>
      <c r="F697" s="43"/>
      <c r="G697" s="24">
        <f t="shared" si="423"/>
        <v>0</v>
      </c>
      <c r="H697" s="24"/>
      <c r="I697" s="32"/>
      <c r="J697" s="24">
        <f t="shared" si="424"/>
        <v>0</v>
      </c>
      <c r="K697" s="24"/>
      <c r="L697" s="32"/>
      <c r="M697" s="24">
        <f t="shared" si="414"/>
        <v>0</v>
      </c>
      <c r="N697" s="24"/>
      <c r="O697" s="32"/>
      <c r="P697" s="24">
        <f t="shared" si="415"/>
        <v>0</v>
      </c>
      <c r="Q697" s="24"/>
      <c r="R697" s="32"/>
      <c r="S697" s="24">
        <f t="shared" si="416"/>
        <v>0</v>
      </c>
      <c r="T697" s="24"/>
      <c r="U697" s="32"/>
    </row>
    <row r="698" spans="1:21" s="2" customFormat="1" ht="12" hidden="1">
      <c r="A698" s="2" t="str">
        <f t="shared" si="425"/>
        <v>b</v>
      </c>
      <c r="B698" s="2" t="s">
        <v>92</v>
      </c>
      <c r="D698" s="15"/>
      <c r="E698" s="18" t="s">
        <v>97</v>
      </c>
      <c r="F698" s="43"/>
      <c r="G698" s="24">
        <f t="shared" si="423"/>
        <v>0</v>
      </c>
      <c r="H698" s="24"/>
      <c r="I698" s="32"/>
      <c r="J698" s="24">
        <f t="shared" si="424"/>
        <v>0</v>
      </c>
      <c r="K698" s="24"/>
      <c r="L698" s="32"/>
      <c r="M698" s="24">
        <f t="shared" si="414"/>
        <v>0</v>
      </c>
      <c r="N698" s="24"/>
      <c r="O698" s="32"/>
      <c r="P698" s="24">
        <f t="shared" si="415"/>
        <v>0</v>
      </c>
      <c r="Q698" s="24"/>
      <c r="R698" s="32"/>
      <c r="S698" s="24">
        <f t="shared" si="416"/>
        <v>0</v>
      </c>
      <c r="T698" s="24"/>
      <c r="U698" s="32"/>
    </row>
    <row r="699" spans="1:21" s="3" customFormat="1" ht="12.75" hidden="1">
      <c r="A699" s="3" t="str">
        <f t="shared" si="425"/>
        <v>b</v>
      </c>
      <c r="B699" s="2" t="s">
        <v>92</v>
      </c>
      <c r="D699" s="15"/>
      <c r="E699" s="18" t="s">
        <v>98</v>
      </c>
      <c r="F699" s="43"/>
      <c r="G699" s="24">
        <f t="shared" si="423"/>
        <v>0</v>
      </c>
      <c r="H699" s="24"/>
      <c r="I699" s="32"/>
      <c r="J699" s="24">
        <f t="shared" si="424"/>
        <v>0</v>
      </c>
      <c r="K699" s="24"/>
      <c r="L699" s="32"/>
      <c r="M699" s="24">
        <f t="shared" si="414"/>
        <v>0</v>
      </c>
      <c r="N699" s="24"/>
      <c r="O699" s="32"/>
      <c r="P699" s="24">
        <f t="shared" si="415"/>
        <v>0</v>
      </c>
      <c r="Q699" s="24"/>
      <c r="R699" s="32"/>
      <c r="S699" s="24">
        <f t="shared" si="416"/>
        <v>0</v>
      </c>
      <c r="T699" s="24"/>
      <c r="U699" s="32"/>
    </row>
    <row r="700" spans="1:21" s="2" customFormat="1" ht="12" hidden="1">
      <c r="A700" s="2" t="str">
        <f t="shared" si="425"/>
        <v>b</v>
      </c>
      <c r="B700" s="2" t="s">
        <v>92</v>
      </c>
      <c r="D700" s="15"/>
      <c r="E700" s="18" t="s">
        <v>99</v>
      </c>
      <c r="F700" s="43"/>
      <c r="G700" s="24">
        <f t="shared" si="423"/>
        <v>0</v>
      </c>
      <c r="H700" s="24"/>
      <c r="I700" s="32"/>
      <c r="J700" s="24">
        <f t="shared" si="424"/>
        <v>0</v>
      </c>
      <c r="K700" s="24"/>
      <c r="L700" s="32"/>
      <c r="M700" s="24">
        <f t="shared" si="414"/>
        <v>0</v>
      </c>
      <c r="N700" s="24"/>
      <c r="O700" s="32"/>
      <c r="P700" s="24">
        <f t="shared" si="415"/>
        <v>0</v>
      </c>
      <c r="Q700" s="24"/>
      <c r="R700" s="32"/>
      <c r="S700" s="24">
        <f t="shared" si="416"/>
        <v>0</v>
      </c>
      <c r="T700" s="24"/>
      <c r="U700" s="32"/>
    </row>
    <row r="701" spans="1:21" ht="12" hidden="1">
      <c r="A701" s="57" t="str">
        <f t="shared" si="425"/>
        <v>b</v>
      </c>
      <c r="B701" s="57" t="s">
        <v>92</v>
      </c>
      <c r="D701" s="58"/>
      <c r="E701" s="51" t="s">
        <v>100</v>
      </c>
      <c r="F701" s="43">
        <v>0</v>
      </c>
      <c r="G701" s="43">
        <f t="shared" si="423"/>
        <v>0</v>
      </c>
      <c r="H701" s="43">
        <v>0</v>
      </c>
      <c r="I701" s="50"/>
      <c r="J701" s="43">
        <f t="shared" si="424"/>
        <v>0</v>
      </c>
      <c r="K701" s="43"/>
      <c r="L701" s="50"/>
      <c r="M701" s="43">
        <f t="shared" si="414"/>
        <v>0</v>
      </c>
      <c r="N701" s="43"/>
      <c r="O701" s="50"/>
      <c r="P701" s="43">
        <f t="shared" si="415"/>
        <v>0</v>
      </c>
      <c r="Q701" s="43"/>
      <c r="R701" s="50"/>
      <c r="S701" s="43">
        <f t="shared" si="416"/>
        <v>0</v>
      </c>
      <c r="T701" s="43"/>
      <c r="U701" s="50"/>
    </row>
    <row r="702" spans="1:21" ht="15" customHeight="1" thickBot="1">
      <c r="A702" s="57" t="str">
        <f t="shared" si="425"/>
        <v>a</v>
      </c>
      <c r="B702" s="57" t="str">
        <f t="shared" ref="B702:B708" si="426">IF((F702+G702+J702)&gt;0,"a","b")</f>
        <v>a</v>
      </c>
      <c r="D702" s="58"/>
      <c r="E702" s="47" t="s">
        <v>1</v>
      </c>
      <c r="F702" s="102">
        <v>318.85599999999999</v>
      </c>
      <c r="G702" s="42">
        <f t="shared" si="423"/>
        <v>63.901000000000003</v>
      </c>
      <c r="H702" s="42">
        <v>8.5090000000000003</v>
      </c>
      <c r="I702" s="48">
        <v>55.392000000000003</v>
      </c>
      <c r="J702" s="42">
        <f t="shared" si="424"/>
        <v>20</v>
      </c>
      <c r="K702" s="42">
        <v>20</v>
      </c>
      <c r="L702" s="48">
        <v>0</v>
      </c>
      <c r="M702" s="42">
        <f t="shared" si="414"/>
        <v>50</v>
      </c>
      <c r="N702" s="42">
        <v>50</v>
      </c>
      <c r="O702" s="48">
        <v>0</v>
      </c>
      <c r="P702" s="42">
        <f t="shared" si="415"/>
        <v>50</v>
      </c>
      <c r="Q702" s="42">
        <v>50</v>
      </c>
      <c r="R702" s="48">
        <v>0</v>
      </c>
      <c r="S702" s="42">
        <f t="shared" si="416"/>
        <v>70</v>
      </c>
      <c r="T702" s="42">
        <v>70</v>
      </c>
      <c r="U702" s="48">
        <v>0</v>
      </c>
    </row>
    <row r="703" spans="1:21" s="2" customFormat="1" ht="12.75" hidden="1" thickBot="1">
      <c r="A703" s="2" t="str">
        <f t="shared" si="425"/>
        <v>b</v>
      </c>
      <c r="B703" s="2" t="str">
        <f t="shared" si="426"/>
        <v>b</v>
      </c>
      <c r="D703" s="15"/>
      <c r="E703" s="17" t="s">
        <v>110</v>
      </c>
      <c r="F703" s="42"/>
      <c r="G703" s="25">
        <f t="shared" si="423"/>
        <v>0</v>
      </c>
      <c r="H703" s="25"/>
      <c r="I703" s="33"/>
      <c r="J703" s="25">
        <f t="shared" si="424"/>
        <v>0</v>
      </c>
      <c r="K703" s="25"/>
      <c r="L703" s="33"/>
      <c r="M703" s="25">
        <f t="shared" si="414"/>
        <v>0</v>
      </c>
      <c r="N703" s="25"/>
      <c r="O703" s="33"/>
      <c r="P703" s="25">
        <f t="shared" si="415"/>
        <v>0</v>
      </c>
      <c r="Q703" s="25"/>
      <c r="R703" s="33"/>
      <c r="S703" s="25">
        <f t="shared" si="416"/>
        <v>0</v>
      </c>
      <c r="T703" s="25"/>
      <c r="U703" s="33"/>
    </row>
    <row r="704" spans="1:21" s="2" customFormat="1" ht="12.75" hidden="1" thickBot="1">
      <c r="A704" s="2" t="str">
        <f t="shared" si="425"/>
        <v>b</v>
      </c>
      <c r="B704" s="2" t="str">
        <f t="shared" si="426"/>
        <v>b</v>
      </c>
      <c r="D704" s="15"/>
      <c r="E704" s="17" t="s">
        <v>18</v>
      </c>
      <c r="F704" s="42"/>
      <c r="G704" s="25">
        <f t="shared" si="423"/>
        <v>0</v>
      </c>
      <c r="H704" s="25"/>
      <c r="I704" s="33"/>
      <c r="J704" s="25">
        <f t="shared" si="424"/>
        <v>0</v>
      </c>
      <c r="K704" s="25"/>
      <c r="L704" s="33"/>
      <c r="M704" s="25">
        <f t="shared" si="414"/>
        <v>0</v>
      </c>
      <c r="N704" s="25"/>
      <c r="O704" s="33"/>
      <c r="P704" s="25">
        <f t="shared" si="415"/>
        <v>0</v>
      </c>
      <c r="Q704" s="25"/>
      <c r="R704" s="33"/>
      <c r="S704" s="25">
        <f t="shared" si="416"/>
        <v>0</v>
      </c>
      <c r="T704" s="25"/>
      <c r="U704" s="33"/>
    </row>
    <row r="705" spans="1:22" ht="34.5" customHeight="1" thickBot="1">
      <c r="A705" s="57" t="str">
        <f>IF((F705+G705+J705)&gt;0,"a","b")</f>
        <v>a</v>
      </c>
      <c r="B705" s="57" t="str">
        <f t="shared" si="426"/>
        <v>a</v>
      </c>
      <c r="C705" s="57" t="s">
        <v>16</v>
      </c>
      <c r="D705" s="67" t="s">
        <v>87</v>
      </c>
      <c r="E705" s="68" t="s">
        <v>195</v>
      </c>
      <c r="F705" s="83">
        <f>F707+F726+F727+F728</f>
        <v>402.76100000000002</v>
      </c>
      <c r="G705" s="83">
        <f>H705+I705</f>
        <v>421.49</v>
      </c>
      <c r="H705" s="83">
        <f>H707+H726+H727+H728</f>
        <v>421.49</v>
      </c>
      <c r="I705" s="85">
        <f>I707+I726+I727+I728</f>
        <v>0</v>
      </c>
      <c r="J705" s="83">
        <f>K705+L705</f>
        <v>420</v>
      </c>
      <c r="K705" s="83">
        <f>K707+K726+K727+K728</f>
        <v>420</v>
      </c>
      <c r="L705" s="85">
        <f>L707+L726+L727+L728</f>
        <v>0</v>
      </c>
      <c r="M705" s="83">
        <f t="shared" ref="M705:M752" si="427">N705+O705</f>
        <v>425</v>
      </c>
      <c r="N705" s="83">
        <f>N707+N726+N727+N728</f>
        <v>425</v>
      </c>
      <c r="O705" s="85">
        <f>O707+O726+O727+O728</f>
        <v>0</v>
      </c>
      <c r="P705" s="83">
        <f t="shared" ref="P705:P752" si="428">Q705+R705</f>
        <v>425</v>
      </c>
      <c r="Q705" s="83">
        <f>Q707+Q726+Q727+Q728</f>
        <v>425</v>
      </c>
      <c r="R705" s="85">
        <f>R707+R726+R727+R728</f>
        <v>0</v>
      </c>
      <c r="S705" s="83">
        <f t="shared" ref="S705:S752" si="429">T705+U705</f>
        <v>435</v>
      </c>
      <c r="T705" s="83">
        <f>T707+T726+T727+T728</f>
        <v>435</v>
      </c>
      <c r="U705" s="85">
        <f>U707+U726+U727+U728</f>
        <v>0</v>
      </c>
      <c r="V705" s="57">
        <v>0</v>
      </c>
    </row>
    <row r="706" spans="1:22" s="7" customFormat="1" ht="12" hidden="1">
      <c r="A706" s="7" t="str">
        <f>IF((F706+G706+J706)&gt;0,"a","b")</f>
        <v>b</v>
      </c>
      <c r="B706" s="7" t="str">
        <f t="shared" si="426"/>
        <v>b</v>
      </c>
      <c r="D706" s="15"/>
      <c r="E706" s="16" t="s">
        <v>4</v>
      </c>
      <c r="F706" s="105"/>
      <c r="G706" s="26">
        <f t="shared" ref="G706:G728" si="430">H706+I706</f>
        <v>0</v>
      </c>
      <c r="H706" s="26"/>
      <c r="I706" s="34"/>
      <c r="J706" s="26">
        <f t="shared" ref="J706:J728" si="431">K706+L706</f>
        <v>0</v>
      </c>
      <c r="K706" s="26"/>
      <c r="L706" s="34"/>
      <c r="M706" s="26">
        <f t="shared" si="427"/>
        <v>0</v>
      </c>
      <c r="N706" s="26"/>
      <c r="O706" s="34"/>
      <c r="P706" s="26">
        <f t="shared" si="428"/>
        <v>0</v>
      </c>
      <c r="Q706" s="26"/>
      <c r="R706" s="34"/>
      <c r="S706" s="26">
        <f t="shared" si="429"/>
        <v>0</v>
      </c>
      <c r="T706" s="26"/>
      <c r="U706" s="34"/>
    </row>
    <row r="707" spans="1:22" ht="15" customHeight="1">
      <c r="A707" s="57" t="str">
        <f>IF((F707+G707+J707)&gt;0,"a","b")</f>
        <v>a</v>
      </c>
      <c r="B707" s="57" t="str">
        <f t="shared" si="426"/>
        <v>a</v>
      </c>
      <c r="D707" s="58"/>
      <c r="E707" s="47" t="s">
        <v>0</v>
      </c>
      <c r="F707" s="42">
        <f>F708+F712+F721+F722+F723+F724+F725</f>
        <v>11.646000000000001</v>
      </c>
      <c r="G707" s="42">
        <f t="shared" si="430"/>
        <v>12.428000000000001</v>
      </c>
      <c r="H707" s="42">
        <f>H708+H712+H721+H722+H723+H724+H725</f>
        <v>12.428000000000001</v>
      </c>
      <c r="I707" s="48">
        <f>I708+I712+I721+I722+I723+I724+I725</f>
        <v>0</v>
      </c>
      <c r="J707" s="42">
        <f t="shared" si="431"/>
        <v>10</v>
      </c>
      <c r="K707" s="42">
        <f>K708+K712+K721+K722+K723+K724+K725</f>
        <v>10</v>
      </c>
      <c r="L707" s="48">
        <f>L708+L712+L721+L722+L723+L724+L725</f>
        <v>0</v>
      </c>
      <c r="M707" s="42">
        <f t="shared" si="427"/>
        <v>15</v>
      </c>
      <c r="N707" s="42">
        <f>N708+N712+N721+N722+N723+N724+N725</f>
        <v>15</v>
      </c>
      <c r="O707" s="48">
        <f>O708+O712+O721+O722+O723+O724+O725</f>
        <v>0</v>
      </c>
      <c r="P707" s="42">
        <f t="shared" si="428"/>
        <v>15</v>
      </c>
      <c r="Q707" s="42">
        <f>Q708+Q712+Q721+Q722+Q723+Q724+Q725</f>
        <v>15</v>
      </c>
      <c r="R707" s="48">
        <f>R708+R712+R721+R722+R723+R724+R725</f>
        <v>0</v>
      </c>
      <c r="S707" s="42">
        <f t="shared" si="429"/>
        <v>15</v>
      </c>
      <c r="T707" s="42">
        <f>T708+T712+T721+T722+T723+T724+T725</f>
        <v>15</v>
      </c>
      <c r="U707" s="48">
        <f>U708+U712+U721+U722+U723+U724+U725</f>
        <v>0</v>
      </c>
    </row>
    <row r="708" spans="1:22" s="7" customFormat="1" ht="12" hidden="1">
      <c r="A708" s="7" t="str">
        <f>IF((F708+G708+J708)&gt;0,"a","b")</f>
        <v>b</v>
      </c>
      <c r="B708" s="7" t="str">
        <f t="shared" si="426"/>
        <v>b</v>
      </c>
      <c r="D708" s="15"/>
      <c r="E708" s="18" t="s">
        <v>101</v>
      </c>
      <c r="F708" s="43">
        <f>SUM(F709:F711)</f>
        <v>0</v>
      </c>
      <c r="G708" s="24">
        <f t="shared" si="430"/>
        <v>0</v>
      </c>
      <c r="H708" s="24">
        <f>SUM(H709:H711)</f>
        <v>0</v>
      </c>
      <c r="I708" s="32">
        <f>SUM(I709:I711)</f>
        <v>0</v>
      </c>
      <c r="J708" s="24">
        <f t="shared" si="431"/>
        <v>0</v>
      </c>
      <c r="K708" s="24">
        <f>SUM(K709:K711)</f>
        <v>0</v>
      </c>
      <c r="L708" s="32">
        <f>SUM(L709:L711)</f>
        <v>0</v>
      </c>
      <c r="M708" s="24">
        <f t="shared" si="427"/>
        <v>0</v>
      </c>
      <c r="N708" s="24">
        <f>SUM(N709:N711)</f>
        <v>0</v>
      </c>
      <c r="O708" s="32">
        <f>SUM(O709:O711)</f>
        <v>0</v>
      </c>
      <c r="P708" s="24">
        <f t="shared" si="428"/>
        <v>0</v>
      </c>
      <c r="Q708" s="24">
        <f>SUM(Q709:Q711)</f>
        <v>0</v>
      </c>
      <c r="R708" s="32">
        <f>SUM(R709:R711)</f>
        <v>0</v>
      </c>
      <c r="S708" s="24">
        <f t="shared" si="429"/>
        <v>0</v>
      </c>
      <c r="T708" s="24">
        <f>SUM(T709:T711)</f>
        <v>0</v>
      </c>
      <c r="U708" s="32">
        <f>SUM(U709:U711)</f>
        <v>0</v>
      </c>
    </row>
    <row r="709" spans="1:22" s="5" customFormat="1" ht="12.75" hidden="1">
      <c r="A709" s="7" t="s">
        <v>92</v>
      </c>
      <c r="B709" s="7" t="s">
        <v>92</v>
      </c>
      <c r="D709" s="15"/>
      <c r="E709" s="19" t="s">
        <v>107</v>
      </c>
      <c r="F709" s="59"/>
      <c r="G709" s="23">
        <f t="shared" si="430"/>
        <v>0</v>
      </c>
      <c r="H709" s="23"/>
      <c r="I709" s="31"/>
      <c r="J709" s="23">
        <f t="shared" si="431"/>
        <v>0</v>
      </c>
      <c r="K709" s="23"/>
      <c r="L709" s="31"/>
      <c r="M709" s="23">
        <f t="shared" si="427"/>
        <v>0</v>
      </c>
      <c r="N709" s="23"/>
      <c r="O709" s="31"/>
      <c r="P709" s="23">
        <f t="shared" si="428"/>
        <v>0</v>
      </c>
      <c r="Q709" s="23"/>
      <c r="R709" s="31"/>
      <c r="S709" s="23">
        <f t="shared" si="429"/>
        <v>0</v>
      </c>
      <c r="T709" s="23"/>
      <c r="U709" s="31"/>
    </row>
    <row r="710" spans="1:22" s="5" customFormat="1" ht="12.75" hidden="1">
      <c r="A710" s="7" t="s">
        <v>92</v>
      </c>
      <c r="B710" s="7" t="s">
        <v>92</v>
      </c>
      <c r="D710" s="15"/>
      <c r="E710" s="19" t="s">
        <v>106</v>
      </c>
      <c r="F710" s="59"/>
      <c r="G710" s="23">
        <f t="shared" si="430"/>
        <v>0</v>
      </c>
      <c r="H710" s="23"/>
      <c r="I710" s="31"/>
      <c r="J710" s="23">
        <f t="shared" si="431"/>
        <v>0</v>
      </c>
      <c r="K710" s="23"/>
      <c r="L710" s="31"/>
      <c r="M710" s="23">
        <f t="shared" si="427"/>
        <v>0</v>
      </c>
      <c r="N710" s="23"/>
      <c r="O710" s="31"/>
      <c r="P710" s="23">
        <f t="shared" si="428"/>
        <v>0</v>
      </c>
      <c r="Q710" s="23"/>
      <c r="R710" s="31"/>
      <c r="S710" s="23">
        <f t="shared" si="429"/>
        <v>0</v>
      </c>
      <c r="T710" s="23"/>
      <c r="U710" s="31"/>
    </row>
    <row r="711" spans="1:22" s="5" customFormat="1" ht="12.75" hidden="1">
      <c r="A711" s="7" t="s">
        <v>92</v>
      </c>
      <c r="B711" s="7" t="s">
        <v>92</v>
      </c>
      <c r="D711" s="15"/>
      <c r="E711" s="19" t="s">
        <v>105</v>
      </c>
      <c r="F711" s="59"/>
      <c r="G711" s="23">
        <f t="shared" si="430"/>
        <v>0</v>
      </c>
      <c r="H711" s="23"/>
      <c r="I711" s="31"/>
      <c r="J711" s="23">
        <f t="shared" si="431"/>
        <v>0</v>
      </c>
      <c r="K711" s="23"/>
      <c r="L711" s="31"/>
      <c r="M711" s="23">
        <f t="shared" si="427"/>
        <v>0</v>
      </c>
      <c r="N711" s="23"/>
      <c r="O711" s="31"/>
      <c r="P711" s="23">
        <f t="shared" si="428"/>
        <v>0</v>
      </c>
      <c r="Q711" s="23"/>
      <c r="R711" s="31"/>
      <c r="S711" s="23">
        <f t="shared" si="429"/>
        <v>0</v>
      </c>
      <c r="T711" s="23"/>
      <c r="U711" s="31"/>
    </row>
    <row r="712" spans="1:22" ht="12">
      <c r="A712" s="57" t="str">
        <f>IF((F712+G712+J712)&gt;0,"a","b")</f>
        <v>a</v>
      </c>
      <c r="B712" s="57" t="s">
        <v>92</v>
      </c>
      <c r="D712" s="58"/>
      <c r="E712" s="51" t="s">
        <v>96</v>
      </c>
      <c r="F712" s="43">
        <f>SUM(F713:F720)</f>
        <v>11.646000000000001</v>
      </c>
      <c r="G712" s="43">
        <f t="shared" si="430"/>
        <v>6.7889999999999997</v>
      </c>
      <c r="H712" s="43">
        <f>SUM(H713:H720)</f>
        <v>6.7889999999999997</v>
      </c>
      <c r="I712" s="50">
        <f>SUM(I713:I720)</f>
        <v>0</v>
      </c>
      <c r="J712" s="43">
        <f t="shared" si="431"/>
        <v>5</v>
      </c>
      <c r="K712" s="43">
        <f>SUM(K713:K720)</f>
        <v>5</v>
      </c>
      <c r="L712" s="50">
        <f>SUM(L713:L720)</f>
        <v>0</v>
      </c>
      <c r="M712" s="43">
        <f t="shared" si="427"/>
        <v>15</v>
      </c>
      <c r="N712" s="43">
        <f>SUM(N713:N720)</f>
        <v>15</v>
      </c>
      <c r="O712" s="50">
        <f>SUM(O713:O720)</f>
        <v>0</v>
      </c>
      <c r="P712" s="43">
        <f t="shared" si="428"/>
        <v>15</v>
      </c>
      <c r="Q712" s="43">
        <f>SUM(Q713:Q720)</f>
        <v>15</v>
      </c>
      <c r="R712" s="50">
        <f>SUM(R713:R720)</f>
        <v>0</v>
      </c>
      <c r="S712" s="43">
        <f t="shared" si="429"/>
        <v>15</v>
      </c>
      <c r="T712" s="43">
        <f>SUM(T713:T720)</f>
        <v>15</v>
      </c>
      <c r="U712" s="50">
        <f>SUM(U713:U720)</f>
        <v>0</v>
      </c>
    </row>
    <row r="713" spans="1:22" s="5" customFormat="1" ht="24" hidden="1">
      <c r="A713" s="6" t="s">
        <v>92</v>
      </c>
      <c r="B713" s="7" t="s">
        <v>92</v>
      </c>
      <c r="D713" s="15"/>
      <c r="E713" s="19" t="s">
        <v>93</v>
      </c>
      <c r="F713" s="59"/>
      <c r="G713" s="23">
        <f t="shared" si="430"/>
        <v>0</v>
      </c>
      <c r="H713" s="23"/>
      <c r="I713" s="31"/>
      <c r="J713" s="23">
        <f t="shared" si="431"/>
        <v>0</v>
      </c>
      <c r="K713" s="23"/>
      <c r="L713" s="31"/>
      <c r="M713" s="23">
        <f t="shared" si="427"/>
        <v>0</v>
      </c>
      <c r="N713" s="23"/>
      <c r="O713" s="31"/>
      <c r="P713" s="23">
        <f t="shared" si="428"/>
        <v>0</v>
      </c>
      <c r="Q713" s="23"/>
      <c r="R713" s="31"/>
      <c r="S713" s="23">
        <f t="shared" si="429"/>
        <v>0</v>
      </c>
      <c r="T713" s="23"/>
      <c r="U713" s="31"/>
    </row>
    <row r="714" spans="1:22" s="5" customFormat="1" ht="12.75" hidden="1">
      <c r="A714" s="6" t="s">
        <v>92</v>
      </c>
      <c r="B714" s="7" t="s">
        <v>92</v>
      </c>
      <c r="D714" s="15"/>
      <c r="E714" s="19" t="s">
        <v>7</v>
      </c>
      <c r="F714" s="59"/>
      <c r="G714" s="23">
        <f t="shared" si="430"/>
        <v>0</v>
      </c>
      <c r="H714" s="23"/>
      <c r="I714" s="31"/>
      <c r="J714" s="23">
        <f t="shared" si="431"/>
        <v>0</v>
      </c>
      <c r="K714" s="23"/>
      <c r="L714" s="31"/>
      <c r="M714" s="23">
        <f t="shared" si="427"/>
        <v>0</v>
      </c>
      <c r="N714" s="23"/>
      <c r="O714" s="31"/>
      <c r="P714" s="23">
        <f t="shared" si="428"/>
        <v>0</v>
      </c>
      <c r="Q714" s="23"/>
      <c r="R714" s="31"/>
      <c r="S714" s="23">
        <f t="shared" si="429"/>
        <v>0</v>
      </c>
      <c r="T714" s="23"/>
      <c r="U714" s="31"/>
    </row>
    <row r="715" spans="1:22" s="5" customFormat="1" ht="12.75" hidden="1">
      <c r="A715" s="6" t="s">
        <v>92</v>
      </c>
      <c r="B715" s="7" t="s">
        <v>92</v>
      </c>
      <c r="D715" s="15"/>
      <c r="E715" s="19" t="s">
        <v>6</v>
      </c>
      <c r="F715" s="59"/>
      <c r="G715" s="23">
        <f t="shared" si="430"/>
        <v>0</v>
      </c>
      <c r="H715" s="23"/>
      <c r="I715" s="31"/>
      <c r="J715" s="23">
        <f t="shared" si="431"/>
        <v>0</v>
      </c>
      <c r="K715" s="23"/>
      <c r="L715" s="31"/>
      <c r="M715" s="23">
        <f t="shared" si="427"/>
        <v>0</v>
      </c>
      <c r="N715" s="23"/>
      <c r="O715" s="31"/>
      <c r="P715" s="23">
        <f t="shared" si="428"/>
        <v>0</v>
      </c>
      <c r="Q715" s="23"/>
      <c r="R715" s="31"/>
      <c r="S715" s="23">
        <f t="shared" si="429"/>
        <v>0</v>
      </c>
      <c r="T715" s="23"/>
      <c r="U715" s="31"/>
    </row>
    <row r="716" spans="1:22" s="5" customFormat="1" ht="12.75" hidden="1">
      <c r="A716" s="6" t="s">
        <v>92</v>
      </c>
      <c r="B716" s="7" t="s">
        <v>92</v>
      </c>
      <c r="D716" s="15"/>
      <c r="E716" s="19" t="s">
        <v>94</v>
      </c>
      <c r="F716" s="59"/>
      <c r="G716" s="23">
        <f t="shared" si="430"/>
        <v>0</v>
      </c>
      <c r="H716" s="23"/>
      <c r="I716" s="31"/>
      <c r="J716" s="23">
        <f t="shared" si="431"/>
        <v>0</v>
      </c>
      <c r="K716" s="23"/>
      <c r="L716" s="31"/>
      <c r="M716" s="23">
        <f t="shared" si="427"/>
        <v>0</v>
      </c>
      <c r="N716" s="23"/>
      <c r="O716" s="31"/>
      <c r="P716" s="23">
        <f t="shared" si="428"/>
        <v>0</v>
      </c>
      <c r="Q716" s="23"/>
      <c r="R716" s="31"/>
      <c r="S716" s="23">
        <f t="shared" si="429"/>
        <v>0</v>
      </c>
      <c r="T716" s="23"/>
      <c r="U716" s="31"/>
    </row>
    <row r="717" spans="1:22" s="5" customFormat="1" ht="12.75" hidden="1">
      <c r="A717" s="6" t="s">
        <v>92</v>
      </c>
      <c r="B717" s="7" t="s">
        <v>92</v>
      </c>
      <c r="D717" s="15"/>
      <c r="E717" s="19" t="s">
        <v>5</v>
      </c>
      <c r="F717" s="59"/>
      <c r="G717" s="23">
        <f t="shared" si="430"/>
        <v>0</v>
      </c>
      <c r="H717" s="23"/>
      <c r="I717" s="31"/>
      <c r="J717" s="23">
        <f t="shared" si="431"/>
        <v>0</v>
      </c>
      <c r="K717" s="23"/>
      <c r="L717" s="31"/>
      <c r="M717" s="23">
        <f t="shared" si="427"/>
        <v>0</v>
      </c>
      <c r="N717" s="23"/>
      <c r="O717" s="31"/>
      <c r="P717" s="23">
        <f t="shared" si="428"/>
        <v>0</v>
      </c>
      <c r="Q717" s="23"/>
      <c r="R717" s="31"/>
      <c r="S717" s="23">
        <f t="shared" si="429"/>
        <v>0</v>
      </c>
      <c r="T717" s="23"/>
      <c r="U717" s="31"/>
    </row>
    <row r="718" spans="1:22" s="5" customFormat="1" ht="24" hidden="1">
      <c r="A718" s="6" t="s">
        <v>92</v>
      </c>
      <c r="B718" s="7" t="s">
        <v>92</v>
      </c>
      <c r="D718" s="15"/>
      <c r="E718" s="19" t="s">
        <v>108</v>
      </c>
      <c r="F718" s="59"/>
      <c r="G718" s="23">
        <f t="shared" si="430"/>
        <v>0</v>
      </c>
      <c r="H718" s="23"/>
      <c r="I718" s="31"/>
      <c r="J718" s="23">
        <f t="shared" si="431"/>
        <v>0</v>
      </c>
      <c r="K718" s="23"/>
      <c r="L718" s="31"/>
      <c r="M718" s="23">
        <f t="shared" si="427"/>
        <v>0</v>
      </c>
      <c r="N718" s="23"/>
      <c r="O718" s="31"/>
      <c r="P718" s="23">
        <f t="shared" si="428"/>
        <v>0</v>
      </c>
      <c r="Q718" s="23"/>
      <c r="R718" s="31"/>
      <c r="S718" s="23">
        <f t="shared" si="429"/>
        <v>0</v>
      </c>
      <c r="T718" s="23"/>
      <c r="U718" s="31"/>
    </row>
    <row r="719" spans="1:22" s="5" customFormat="1" ht="24" hidden="1">
      <c r="A719" s="6" t="s">
        <v>92</v>
      </c>
      <c r="B719" s="7" t="s">
        <v>92</v>
      </c>
      <c r="D719" s="15"/>
      <c r="E719" s="19" t="s">
        <v>111</v>
      </c>
      <c r="F719" s="59"/>
      <c r="G719" s="23">
        <f t="shared" si="430"/>
        <v>0</v>
      </c>
      <c r="H719" s="23"/>
      <c r="I719" s="31"/>
      <c r="J719" s="23">
        <f t="shared" si="431"/>
        <v>0</v>
      </c>
      <c r="K719" s="23"/>
      <c r="L719" s="31"/>
      <c r="M719" s="23">
        <f t="shared" si="427"/>
        <v>0</v>
      </c>
      <c r="N719" s="23"/>
      <c r="O719" s="31"/>
      <c r="P719" s="23">
        <f t="shared" si="428"/>
        <v>0</v>
      </c>
      <c r="Q719" s="23"/>
      <c r="R719" s="31"/>
      <c r="S719" s="23">
        <f t="shared" si="429"/>
        <v>0</v>
      </c>
      <c r="T719" s="23"/>
      <c r="U719" s="31"/>
    </row>
    <row r="720" spans="1:22" s="5" customFormat="1" ht="24" hidden="1">
      <c r="A720" s="6" t="s">
        <v>92</v>
      </c>
      <c r="B720" s="7" t="s">
        <v>92</v>
      </c>
      <c r="D720" s="15"/>
      <c r="E720" s="19" t="s">
        <v>95</v>
      </c>
      <c r="F720" s="59">
        <v>11.646000000000001</v>
      </c>
      <c r="G720" s="23">
        <f t="shared" si="430"/>
        <v>6.7889999999999997</v>
      </c>
      <c r="H720" s="23">
        <v>6.7889999999999997</v>
      </c>
      <c r="I720" s="31"/>
      <c r="J720" s="23">
        <f t="shared" si="431"/>
        <v>5</v>
      </c>
      <c r="K720" s="23">
        <v>5</v>
      </c>
      <c r="L720" s="31"/>
      <c r="M720" s="23">
        <f t="shared" si="427"/>
        <v>15</v>
      </c>
      <c r="N720" s="23">
        <v>15</v>
      </c>
      <c r="O720" s="31"/>
      <c r="P720" s="23">
        <f t="shared" si="428"/>
        <v>15</v>
      </c>
      <c r="Q720" s="23">
        <v>15</v>
      </c>
      <c r="R720" s="31"/>
      <c r="S720" s="23">
        <f t="shared" si="429"/>
        <v>15</v>
      </c>
      <c r="T720" s="23">
        <v>15</v>
      </c>
      <c r="U720" s="31"/>
    </row>
    <row r="721" spans="1:22" s="7" customFormat="1" ht="12" hidden="1">
      <c r="A721" s="7" t="str">
        <f t="shared" ref="A721:A732" si="432">IF((F721+G721+J721)&gt;0,"a","b")</f>
        <v>b</v>
      </c>
      <c r="B721" s="7" t="s">
        <v>92</v>
      </c>
      <c r="D721" s="15"/>
      <c r="E721" s="18" t="s">
        <v>109</v>
      </c>
      <c r="F721" s="43"/>
      <c r="G721" s="24">
        <f t="shared" si="430"/>
        <v>0</v>
      </c>
      <c r="H721" s="24"/>
      <c r="I721" s="32"/>
      <c r="J721" s="24">
        <f t="shared" si="431"/>
        <v>0</v>
      </c>
      <c r="K721" s="24"/>
      <c r="L721" s="32"/>
      <c r="M721" s="24">
        <f t="shared" si="427"/>
        <v>0</v>
      </c>
      <c r="N721" s="24"/>
      <c r="O721" s="32"/>
      <c r="P721" s="24">
        <f t="shared" si="428"/>
        <v>0</v>
      </c>
      <c r="Q721" s="24"/>
      <c r="R721" s="32"/>
      <c r="S721" s="24">
        <f t="shared" si="429"/>
        <v>0</v>
      </c>
      <c r="T721" s="24"/>
      <c r="U721" s="32"/>
    </row>
    <row r="722" spans="1:22" s="7" customFormat="1" ht="12" hidden="1">
      <c r="A722" s="7" t="str">
        <f t="shared" si="432"/>
        <v>b</v>
      </c>
      <c r="B722" s="7" t="s">
        <v>92</v>
      </c>
      <c r="D722" s="15"/>
      <c r="E722" s="18" t="s">
        <v>97</v>
      </c>
      <c r="F722" s="43"/>
      <c r="G722" s="24">
        <f t="shared" si="430"/>
        <v>0</v>
      </c>
      <c r="H722" s="24"/>
      <c r="I722" s="32"/>
      <c r="J722" s="24">
        <f t="shared" si="431"/>
        <v>0</v>
      </c>
      <c r="K722" s="24"/>
      <c r="L722" s="32"/>
      <c r="M722" s="24">
        <f t="shared" si="427"/>
        <v>0</v>
      </c>
      <c r="N722" s="24"/>
      <c r="O722" s="32"/>
      <c r="P722" s="24">
        <f t="shared" si="428"/>
        <v>0</v>
      </c>
      <c r="Q722" s="24"/>
      <c r="R722" s="32"/>
      <c r="S722" s="24">
        <f t="shared" si="429"/>
        <v>0</v>
      </c>
      <c r="T722" s="24"/>
      <c r="U722" s="32"/>
    </row>
    <row r="723" spans="1:22" s="5" customFormat="1" ht="12.75" hidden="1">
      <c r="A723" s="5" t="str">
        <f t="shared" si="432"/>
        <v>b</v>
      </c>
      <c r="B723" s="7" t="s">
        <v>92</v>
      </c>
      <c r="D723" s="15"/>
      <c r="E723" s="18" t="s">
        <v>98</v>
      </c>
      <c r="F723" s="43"/>
      <c r="G723" s="24">
        <f t="shared" si="430"/>
        <v>0</v>
      </c>
      <c r="H723" s="24"/>
      <c r="I723" s="32"/>
      <c r="J723" s="24">
        <f t="shared" si="431"/>
        <v>0</v>
      </c>
      <c r="K723" s="24"/>
      <c r="L723" s="32"/>
      <c r="M723" s="24">
        <f t="shared" si="427"/>
        <v>0</v>
      </c>
      <c r="N723" s="24"/>
      <c r="O723" s="32"/>
      <c r="P723" s="24">
        <f t="shared" si="428"/>
        <v>0</v>
      </c>
      <c r="Q723" s="24"/>
      <c r="R723" s="32"/>
      <c r="S723" s="24">
        <f t="shared" si="429"/>
        <v>0</v>
      </c>
      <c r="T723" s="24"/>
      <c r="U723" s="32"/>
    </row>
    <row r="724" spans="1:22" s="7" customFormat="1" ht="12" hidden="1">
      <c r="A724" s="7" t="str">
        <f t="shared" si="432"/>
        <v>b</v>
      </c>
      <c r="B724" s="7" t="s">
        <v>92</v>
      </c>
      <c r="D724" s="15"/>
      <c r="E724" s="18" t="s">
        <v>99</v>
      </c>
      <c r="F724" s="43"/>
      <c r="G724" s="24">
        <f t="shared" si="430"/>
        <v>0</v>
      </c>
      <c r="H724" s="24"/>
      <c r="I724" s="32"/>
      <c r="J724" s="24">
        <f t="shared" si="431"/>
        <v>0</v>
      </c>
      <c r="K724" s="24"/>
      <c r="L724" s="32"/>
      <c r="M724" s="24">
        <f t="shared" si="427"/>
        <v>0</v>
      </c>
      <c r="N724" s="24"/>
      <c r="O724" s="32"/>
      <c r="P724" s="24">
        <f t="shared" si="428"/>
        <v>0</v>
      </c>
      <c r="Q724" s="24"/>
      <c r="R724" s="32"/>
      <c r="S724" s="24">
        <f t="shared" si="429"/>
        <v>0</v>
      </c>
      <c r="T724" s="24"/>
      <c r="U724" s="32"/>
    </row>
    <row r="725" spans="1:22" ht="15" customHeight="1">
      <c r="A725" s="57" t="str">
        <f t="shared" si="432"/>
        <v>a</v>
      </c>
      <c r="B725" s="57" t="s">
        <v>92</v>
      </c>
      <c r="D725" s="58"/>
      <c r="E725" s="49" t="s">
        <v>100</v>
      </c>
      <c r="F725" s="43">
        <v>0</v>
      </c>
      <c r="G725" s="43">
        <f t="shared" si="430"/>
        <v>5.6390000000000002</v>
      </c>
      <c r="H725" s="43">
        <v>5.6390000000000002</v>
      </c>
      <c r="I725" s="50"/>
      <c r="J725" s="43">
        <f t="shared" si="431"/>
        <v>5</v>
      </c>
      <c r="K725" s="43">
        <v>5</v>
      </c>
      <c r="L725" s="50"/>
      <c r="M725" s="43">
        <f t="shared" si="427"/>
        <v>0</v>
      </c>
      <c r="N725" s="43"/>
      <c r="O725" s="50"/>
      <c r="P725" s="43">
        <f t="shared" si="428"/>
        <v>0</v>
      </c>
      <c r="Q725" s="43"/>
      <c r="R725" s="50"/>
      <c r="S725" s="43">
        <f t="shared" si="429"/>
        <v>0</v>
      </c>
      <c r="T725" s="43"/>
      <c r="U725" s="50"/>
    </row>
    <row r="726" spans="1:22" ht="15" customHeight="1" thickBot="1">
      <c r="A726" s="57" t="str">
        <f t="shared" si="432"/>
        <v>a</v>
      </c>
      <c r="B726" s="57" t="str">
        <f t="shared" ref="B726:B732" si="433">IF((F726+G726+J726)&gt;0,"a","b")</f>
        <v>a</v>
      </c>
      <c r="D726" s="58"/>
      <c r="E726" s="47" t="s">
        <v>1</v>
      </c>
      <c r="F726" s="102">
        <v>391.11500000000001</v>
      </c>
      <c r="G726" s="42">
        <f t="shared" si="430"/>
        <v>409.06200000000001</v>
      </c>
      <c r="H726" s="42">
        <v>409.06200000000001</v>
      </c>
      <c r="I726" s="48"/>
      <c r="J726" s="42">
        <f t="shared" si="431"/>
        <v>410</v>
      </c>
      <c r="K726" s="42">
        <v>410</v>
      </c>
      <c r="L726" s="48"/>
      <c r="M726" s="42">
        <f t="shared" si="427"/>
        <v>410</v>
      </c>
      <c r="N726" s="42">
        <v>410</v>
      </c>
      <c r="O726" s="48"/>
      <c r="P726" s="42">
        <f t="shared" si="428"/>
        <v>410</v>
      </c>
      <c r="Q726" s="42">
        <v>410</v>
      </c>
      <c r="R726" s="48"/>
      <c r="S726" s="42">
        <f t="shared" si="429"/>
        <v>420</v>
      </c>
      <c r="T726" s="42">
        <v>420</v>
      </c>
      <c r="U726" s="48"/>
    </row>
    <row r="727" spans="1:22" s="7" customFormat="1" ht="12.75" hidden="1" thickBot="1">
      <c r="A727" s="7" t="str">
        <f t="shared" si="432"/>
        <v>b</v>
      </c>
      <c r="B727" s="7" t="str">
        <f t="shared" si="433"/>
        <v>b</v>
      </c>
      <c r="D727" s="15"/>
      <c r="E727" s="17" t="s">
        <v>110</v>
      </c>
      <c r="F727" s="42"/>
      <c r="G727" s="25">
        <f t="shared" si="430"/>
        <v>0</v>
      </c>
      <c r="H727" s="25"/>
      <c r="I727" s="33"/>
      <c r="J727" s="25">
        <f t="shared" si="431"/>
        <v>0</v>
      </c>
      <c r="K727" s="25"/>
      <c r="L727" s="33"/>
      <c r="M727" s="25">
        <f t="shared" si="427"/>
        <v>0</v>
      </c>
      <c r="N727" s="25"/>
      <c r="O727" s="33"/>
      <c r="P727" s="25">
        <f t="shared" si="428"/>
        <v>0</v>
      </c>
      <c r="Q727" s="25"/>
      <c r="R727" s="33"/>
      <c r="S727" s="25">
        <f t="shared" si="429"/>
        <v>0</v>
      </c>
      <c r="T727" s="25"/>
      <c r="U727" s="33"/>
    </row>
    <row r="728" spans="1:22" s="7" customFormat="1" ht="12.75" hidden="1" thickBot="1">
      <c r="A728" s="7" t="str">
        <f t="shared" si="432"/>
        <v>b</v>
      </c>
      <c r="B728" s="7" t="str">
        <f t="shared" si="433"/>
        <v>b</v>
      </c>
      <c r="D728" s="15"/>
      <c r="E728" s="17" t="s">
        <v>18</v>
      </c>
      <c r="F728" s="42"/>
      <c r="G728" s="25">
        <f t="shared" si="430"/>
        <v>0</v>
      </c>
      <c r="H728" s="25"/>
      <c r="I728" s="33"/>
      <c r="J728" s="25">
        <f t="shared" si="431"/>
        <v>0</v>
      </c>
      <c r="K728" s="25"/>
      <c r="L728" s="33"/>
      <c r="M728" s="25">
        <f t="shared" si="427"/>
        <v>0</v>
      </c>
      <c r="N728" s="25"/>
      <c r="O728" s="33"/>
      <c r="P728" s="25">
        <f t="shared" si="428"/>
        <v>0</v>
      </c>
      <c r="Q728" s="25"/>
      <c r="R728" s="33"/>
      <c r="S728" s="25">
        <f t="shared" si="429"/>
        <v>0</v>
      </c>
      <c r="T728" s="25"/>
      <c r="U728" s="33"/>
    </row>
    <row r="729" spans="1:22" ht="15" customHeight="1" thickBot="1">
      <c r="A729" s="57" t="str">
        <f t="shared" si="432"/>
        <v>a</v>
      </c>
      <c r="B729" s="57" t="str">
        <f t="shared" si="433"/>
        <v>a</v>
      </c>
      <c r="C729" s="57" t="s">
        <v>16</v>
      </c>
      <c r="D729" s="67" t="s">
        <v>127</v>
      </c>
      <c r="E729" s="68" t="s">
        <v>154</v>
      </c>
      <c r="F729" s="83">
        <f>F731+F750+F751+F752</f>
        <v>449.37199999999996</v>
      </c>
      <c r="G729" s="83">
        <f>H729+I729</f>
        <v>496.15000000000003</v>
      </c>
      <c r="H729" s="83">
        <f>H731+H750+H751+H752</f>
        <v>393.1</v>
      </c>
      <c r="I729" s="85">
        <f>I731+I750+I751+I752</f>
        <v>103.05</v>
      </c>
      <c r="J729" s="83">
        <f>K729+L729</f>
        <v>312</v>
      </c>
      <c r="K729" s="83">
        <f>K731+K750+K751+K752</f>
        <v>312</v>
      </c>
      <c r="L729" s="85">
        <f>L731+L750+L751+L752</f>
        <v>0</v>
      </c>
      <c r="M729" s="83">
        <f t="shared" si="427"/>
        <v>315</v>
      </c>
      <c r="N729" s="83">
        <f>N731+N750+N751+N752</f>
        <v>315</v>
      </c>
      <c r="O729" s="85">
        <f>O731+O750+O751+O752</f>
        <v>0</v>
      </c>
      <c r="P729" s="83">
        <f t="shared" si="428"/>
        <v>315</v>
      </c>
      <c r="Q729" s="83">
        <f>Q731+Q750+Q751+Q752</f>
        <v>315</v>
      </c>
      <c r="R729" s="85">
        <f>R731+R750+R751+R752</f>
        <v>0</v>
      </c>
      <c r="S729" s="83">
        <f t="shared" si="429"/>
        <v>765</v>
      </c>
      <c r="T729" s="83">
        <f>T731+T750+T751+T752</f>
        <v>765</v>
      </c>
      <c r="U729" s="85">
        <f>U731+U750+U751+U752</f>
        <v>0</v>
      </c>
      <c r="V729" s="57">
        <v>31000</v>
      </c>
    </row>
    <row r="730" spans="1:22" s="11" customFormat="1" ht="12" hidden="1">
      <c r="A730" s="11" t="str">
        <f t="shared" si="432"/>
        <v>b</v>
      </c>
      <c r="B730" s="11" t="str">
        <f t="shared" si="433"/>
        <v>b</v>
      </c>
      <c r="D730" s="15"/>
      <c r="E730" s="16" t="s">
        <v>4</v>
      </c>
      <c r="F730" s="105"/>
      <c r="G730" s="26">
        <f t="shared" ref="G730:G752" si="434">H730+I730</f>
        <v>0</v>
      </c>
      <c r="H730" s="26"/>
      <c r="I730" s="34"/>
      <c r="J730" s="26">
        <f t="shared" ref="J730:J752" si="435">K730+L730</f>
        <v>0</v>
      </c>
      <c r="K730" s="26"/>
      <c r="L730" s="34"/>
      <c r="M730" s="26">
        <f t="shared" si="427"/>
        <v>0</v>
      </c>
      <c r="N730" s="26"/>
      <c r="O730" s="34"/>
      <c r="P730" s="26">
        <f t="shared" si="428"/>
        <v>0</v>
      </c>
      <c r="Q730" s="26"/>
      <c r="R730" s="34"/>
      <c r="S730" s="26">
        <f t="shared" si="429"/>
        <v>0</v>
      </c>
      <c r="T730" s="26"/>
      <c r="U730" s="34"/>
    </row>
    <row r="731" spans="1:22" ht="15" customHeight="1">
      <c r="A731" s="57" t="str">
        <f t="shared" si="432"/>
        <v>a</v>
      </c>
      <c r="B731" s="57" t="str">
        <f t="shared" si="433"/>
        <v>a</v>
      </c>
      <c r="D731" s="58"/>
      <c r="E731" s="47" t="s">
        <v>0</v>
      </c>
      <c r="F731" s="42">
        <f>F732+F736+F745+F746+F747+F748+F749</f>
        <v>243.27199999999999</v>
      </c>
      <c r="G731" s="42">
        <f t="shared" si="434"/>
        <v>290</v>
      </c>
      <c r="H731" s="42">
        <f>H732+H736+H745+H746+H747+H748+H749</f>
        <v>290</v>
      </c>
      <c r="I731" s="48">
        <f>I732+I736+I745+I746+I747+I748+I749</f>
        <v>0</v>
      </c>
      <c r="J731" s="42">
        <f t="shared" si="435"/>
        <v>312</v>
      </c>
      <c r="K731" s="42">
        <f>K732+K736+K745+K746+K747+K748+K749</f>
        <v>312</v>
      </c>
      <c r="L731" s="48">
        <f>L732+L736+L745+L746+L747+L748+L749</f>
        <v>0</v>
      </c>
      <c r="M731" s="42">
        <f t="shared" si="427"/>
        <v>315</v>
      </c>
      <c r="N731" s="42">
        <f>N732+N736+N745+N746+N747+N748+N749</f>
        <v>315</v>
      </c>
      <c r="O731" s="48">
        <f>O732+O736+O745+O746+O747+O748+O749</f>
        <v>0</v>
      </c>
      <c r="P731" s="42">
        <f t="shared" si="428"/>
        <v>315</v>
      </c>
      <c r="Q731" s="42">
        <f>Q732+Q736+Q745+Q746+Q747+Q748+Q749</f>
        <v>315</v>
      </c>
      <c r="R731" s="48">
        <f>R732+R736+R745+R746+R747+R748+R749</f>
        <v>0</v>
      </c>
      <c r="S731" s="42">
        <f t="shared" si="429"/>
        <v>315</v>
      </c>
      <c r="T731" s="42">
        <f>T732+T736+T745+T746+T747+T748+T749</f>
        <v>315</v>
      </c>
      <c r="U731" s="48">
        <f>U732+U736+U745+U746+U747+U748+U749</f>
        <v>0</v>
      </c>
    </row>
    <row r="732" spans="1:22" s="11" customFormat="1" ht="12" hidden="1">
      <c r="A732" s="11" t="str">
        <f t="shared" si="432"/>
        <v>b</v>
      </c>
      <c r="B732" s="11" t="str">
        <f t="shared" si="433"/>
        <v>b</v>
      </c>
      <c r="D732" s="15"/>
      <c r="E732" s="18" t="s">
        <v>101</v>
      </c>
      <c r="F732" s="43">
        <f>SUM(F733:F735)</f>
        <v>0</v>
      </c>
      <c r="G732" s="24">
        <f t="shared" si="434"/>
        <v>0</v>
      </c>
      <c r="H732" s="24">
        <f>SUM(H733:H735)</f>
        <v>0</v>
      </c>
      <c r="I732" s="32">
        <f>SUM(I733:I735)</f>
        <v>0</v>
      </c>
      <c r="J732" s="24">
        <f t="shared" si="435"/>
        <v>0</v>
      </c>
      <c r="K732" s="24">
        <f>SUM(K733:K735)</f>
        <v>0</v>
      </c>
      <c r="L732" s="32">
        <f>SUM(L733:L735)</f>
        <v>0</v>
      </c>
      <c r="M732" s="24">
        <f t="shared" si="427"/>
        <v>0</v>
      </c>
      <c r="N732" s="24">
        <f>SUM(N733:N735)</f>
        <v>0</v>
      </c>
      <c r="O732" s="32">
        <f>SUM(O733:O735)</f>
        <v>0</v>
      </c>
      <c r="P732" s="24">
        <f t="shared" si="428"/>
        <v>0</v>
      </c>
      <c r="Q732" s="24">
        <f>SUM(Q733:Q735)</f>
        <v>0</v>
      </c>
      <c r="R732" s="32">
        <f>SUM(R733:R735)</f>
        <v>0</v>
      </c>
      <c r="S732" s="24">
        <f t="shared" si="429"/>
        <v>0</v>
      </c>
      <c r="T732" s="24">
        <f>SUM(T733:T735)</f>
        <v>0</v>
      </c>
      <c r="U732" s="32">
        <f>SUM(U733:U735)</f>
        <v>0</v>
      </c>
    </row>
    <row r="733" spans="1:22" s="5" customFormat="1" ht="12.75" hidden="1">
      <c r="A733" s="11" t="s">
        <v>92</v>
      </c>
      <c r="B733" s="11" t="s">
        <v>92</v>
      </c>
      <c r="D733" s="15"/>
      <c r="E733" s="19" t="s">
        <v>107</v>
      </c>
      <c r="F733" s="59"/>
      <c r="G733" s="23">
        <f t="shared" si="434"/>
        <v>0</v>
      </c>
      <c r="H733" s="23"/>
      <c r="I733" s="31"/>
      <c r="J733" s="23">
        <f t="shared" si="435"/>
        <v>0</v>
      </c>
      <c r="K733" s="23"/>
      <c r="L733" s="31"/>
      <c r="M733" s="23">
        <f t="shared" si="427"/>
        <v>0</v>
      </c>
      <c r="N733" s="23"/>
      <c r="O733" s="31"/>
      <c r="P733" s="23">
        <f t="shared" si="428"/>
        <v>0</v>
      </c>
      <c r="Q733" s="23"/>
      <c r="R733" s="31"/>
      <c r="S733" s="23">
        <f t="shared" si="429"/>
        <v>0</v>
      </c>
      <c r="T733" s="23"/>
      <c r="U733" s="31"/>
    </row>
    <row r="734" spans="1:22" s="5" customFormat="1" ht="12.75" hidden="1">
      <c r="A734" s="11" t="s">
        <v>92</v>
      </c>
      <c r="B734" s="11" t="s">
        <v>92</v>
      </c>
      <c r="D734" s="15"/>
      <c r="E734" s="19" t="s">
        <v>106</v>
      </c>
      <c r="F734" s="59"/>
      <c r="G734" s="23">
        <f t="shared" si="434"/>
        <v>0</v>
      </c>
      <c r="H734" s="23"/>
      <c r="I734" s="31"/>
      <c r="J734" s="23">
        <f t="shared" si="435"/>
        <v>0</v>
      </c>
      <c r="K734" s="23"/>
      <c r="L734" s="31"/>
      <c r="M734" s="23">
        <f t="shared" si="427"/>
        <v>0</v>
      </c>
      <c r="N734" s="23"/>
      <c r="O734" s="31"/>
      <c r="P734" s="23">
        <f t="shared" si="428"/>
        <v>0</v>
      </c>
      <c r="Q734" s="23"/>
      <c r="R734" s="31"/>
      <c r="S734" s="23">
        <f t="shared" si="429"/>
        <v>0</v>
      </c>
      <c r="T734" s="23"/>
      <c r="U734" s="31"/>
    </row>
    <row r="735" spans="1:22" s="5" customFormat="1" ht="12.75" hidden="1">
      <c r="A735" s="11" t="s">
        <v>92</v>
      </c>
      <c r="B735" s="11" t="s">
        <v>92</v>
      </c>
      <c r="D735" s="15"/>
      <c r="E735" s="19" t="s">
        <v>105</v>
      </c>
      <c r="F735" s="59"/>
      <c r="G735" s="23">
        <f t="shared" si="434"/>
        <v>0</v>
      </c>
      <c r="H735" s="23"/>
      <c r="I735" s="31"/>
      <c r="J735" s="23">
        <f t="shared" si="435"/>
        <v>0</v>
      </c>
      <c r="K735" s="23"/>
      <c r="L735" s="31"/>
      <c r="M735" s="23">
        <f t="shared" si="427"/>
        <v>0</v>
      </c>
      <c r="N735" s="23"/>
      <c r="O735" s="31"/>
      <c r="P735" s="23">
        <f t="shared" si="428"/>
        <v>0</v>
      </c>
      <c r="Q735" s="23"/>
      <c r="R735" s="31"/>
      <c r="S735" s="23">
        <f t="shared" si="429"/>
        <v>0</v>
      </c>
      <c r="T735" s="23"/>
      <c r="U735" s="31"/>
    </row>
    <row r="736" spans="1:22" ht="15" customHeight="1">
      <c r="A736" s="57" t="str">
        <f>IF((F736+G736+J736)&gt;0,"a","b")</f>
        <v>a</v>
      </c>
      <c r="B736" s="57" t="s">
        <v>92</v>
      </c>
      <c r="D736" s="58"/>
      <c r="E736" s="49" t="s">
        <v>96</v>
      </c>
      <c r="F736" s="43">
        <f>SUM(F737:F744)</f>
        <v>230.637</v>
      </c>
      <c r="G736" s="43">
        <f t="shared" si="434"/>
        <v>278</v>
      </c>
      <c r="H736" s="43">
        <f>SUM(H737:H744)</f>
        <v>278</v>
      </c>
      <c r="I736" s="50">
        <f>SUM(I737:I744)</f>
        <v>0</v>
      </c>
      <c r="J736" s="43">
        <f t="shared" si="435"/>
        <v>300</v>
      </c>
      <c r="K736" s="43">
        <f>SUM(K737:K744)</f>
        <v>300</v>
      </c>
      <c r="L736" s="50">
        <f>SUM(L737:L744)</f>
        <v>0</v>
      </c>
      <c r="M736" s="43">
        <f t="shared" si="427"/>
        <v>300</v>
      </c>
      <c r="N736" s="43">
        <f>SUM(N737:N744)</f>
        <v>300</v>
      </c>
      <c r="O736" s="50">
        <f>SUM(O737:O744)</f>
        <v>0</v>
      </c>
      <c r="P736" s="43">
        <f t="shared" si="428"/>
        <v>300</v>
      </c>
      <c r="Q736" s="43">
        <f>SUM(Q737:Q744)</f>
        <v>300</v>
      </c>
      <c r="R736" s="50">
        <f>SUM(R737:R744)</f>
        <v>0</v>
      </c>
      <c r="S736" s="43">
        <f t="shared" si="429"/>
        <v>300</v>
      </c>
      <c r="T736" s="43">
        <f>SUM(T737:T744)</f>
        <v>300</v>
      </c>
      <c r="U736" s="50">
        <f>SUM(U737:U744)</f>
        <v>0</v>
      </c>
    </row>
    <row r="737" spans="1:22" s="5" customFormat="1" ht="24" hidden="1">
      <c r="A737" s="6" t="s">
        <v>92</v>
      </c>
      <c r="B737" s="11" t="s">
        <v>92</v>
      </c>
      <c r="D737" s="15"/>
      <c r="E737" s="19" t="s">
        <v>93</v>
      </c>
      <c r="F737" s="59"/>
      <c r="G737" s="23">
        <f t="shared" si="434"/>
        <v>0</v>
      </c>
      <c r="H737" s="23"/>
      <c r="I737" s="31"/>
      <c r="J737" s="23">
        <f t="shared" si="435"/>
        <v>0</v>
      </c>
      <c r="K737" s="23"/>
      <c r="L737" s="31"/>
      <c r="M737" s="23">
        <f t="shared" si="427"/>
        <v>0</v>
      </c>
      <c r="N737" s="23"/>
      <c r="O737" s="31"/>
      <c r="P737" s="23">
        <f t="shared" si="428"/>
        <v>0</v>
      </c>
      <c r="Q737" s="23"/>
      <c r="R737" s="31"/>
      <c r="S737" s="23">
        <f t="shared" si="429"/>
        <v>0</v>
      </c>
      <c r="T737" s="23"/>
      <c r="U737" s="31"/>
    </row>
    <row r="738" spans="1:22" s="5" customFormat="1" ht="12.75" hidden="1">
      <c r="A738" s="6" t="s">
        <v>92</v>
      </c>
      <c r="B738" s="11" t="s">
        <v>92</v>
      </c>
      <c r="D738" s="15"/>
      <c r="E738" s="19" t="s">
        <v>7</v>
      </c>
      <c r="F738" s="59"/>
      <c r="G738" s="23">
        <f t="shared" si="434"/>
        <v>0</v>
      </c>
      <c r="H738" s="23"/>
      <c r="I738" s="31"/>
      <c r="J738" s="23">
        <f t="shared" si="435"/>
        <v>0</v>
      </c>
      <c r="K738" s="23"/>
      <c r="L738" s="31"/>
      <c r="M738" s="23">
        <f t="shared" si="427"/>
        <v>0</v>
      </c>
      <c r="N738" s="23"/>
      <c r="O738" s="31"/>
      <c r="P738" s="23">
        <f t="shared" si="428"/>
        <v>0</v>
      </c>
      <c r="Q738" s="23"/>
      <c r="R738" s="31"/>
      <c r="S738" s="23">
        <f t="shared" si="429"/>
        <v>0</v>
      </c>
      <c r="T738" s="23"/>
      <c r="U738" s="31"/>
    </row>
    <row r="739" spans="1:22" s="5" customFormat="1" ht="12.75" hidden="1">
      <c r="A739" s="6" t="s">
        <v>92</v>
      </c>
      <c r="B739" s="11" t="s">
        <v>92</v>
      </c>
      <c r="D739" s="15"/>
      <c r="E739" s="19" t="s">
        <v>6</v>
      </c>
      <c r="F739" s="59"/>
      <c r="G739" s="23">
        <f t="shared" si="434"/>
        <v>0</v>
      </c>
      <c r="H739" s="23"/>
      <c r="I739" s="31"/>
      <c r="J739" s="23">
        <f t="shared" si="435"/>
        <v>0</v>
      </c>
      <c r="K739" s="23"/>
      <c r="L739" s="31"/>
      <c r="M739" s="23">
        <f t="shared" si="427"/>
        <v>0</v>
      </c>
      <c r="N739" s="23"/>
      <c r="O739" s="31"/>
      <c r="P739" s="23">
        <f t="shared" si="428"/>
        <v>0</v>
      </c>
      <c r="Q739" s="23"/>
      <c r="R739" s="31"/>
      <c r="S739" s="23">
        <f t="shared" si="429"/>
        <v>0</v>
      </c>
      <c r="T739" s="23"/>
      <c r="U739" s="31"/>
    </row>
    <row r="740" spans="1:22" s="5" customFormat="1" ht="12.75" hidden="1">
      <c r="A740" s="6" t="s">
        <v>92</v>
      </c>
      <c r="B740" s="11" t="s">
        <v>92</v>
      </c>
      <c r="D740" s="15"/>
      <c r="E740" s="19" t="s">
        <v>94</v>
      </c>
      <c r="F740" s="59"/>
      <c r="G740" s="23">
        <f t="shared" si="434"/>
        <v>0</v>
      </c>
      <c r="H740" s="23"/>
      <c r="I740" s="31"/>
      <c r="J740" s="23">
        <f t="shared" si="435"/>
        <v>0</v>
      </c>
      <c r="K740" s="23"/>
      <c r="L740" s="31"/>
      <c r="M740" s="23">
        <f t="shared" si="427"/>
        <v>0</v>
      </c>
      <c r="N740" s="23"/>
      <c r="O740" s="31"/>
      <c r="P740" s="23">
        <f t="shared" si="428"/>
        <v>0</v>
      </c>
      <c r="Q740" s="23"/>
      <c r="R740" s="31"/>
      <c r="S740" s="23">
        <f t="shared" si="429"/>
        <v>0</v>
      </c>
      <c r="T740" s="23"/>
      <c r="U740" s="31"/>
    </row>
    <row r="741" spans="1:22" s="5" customFormat="1" ht="12.75" hidden="1">
      <c r="A741" s="6" t="s">
        <v>92</v>
      </c>
      <c r="B741" s="11" t="s">
        <v>92</v>
      </c>
      <c r="D741" s="15"/>
      <c r="E741" s="19" t="s">
        <v>5</v>
      </c>
      <c r="F741" s="59"/>
      <c r="G741" s="23">
        <f t="shared" si="434"/>
        <v>0</v>
      </c>
      <c r="H741" s="23"/>
      <c r="I741" s="31"/>
      <c r="J741" s="23">
        <f t="shared" si="435"/>
        <v>0</v>
      </c>
      <c r="K741" s="23"/>
      <c r="L741" s="31"/>
      <c r="M741" s="23">
        <f t="shared" si="427"/>
        <v>0</v>
      </c>
      <c r="N741" s="23"/>
      <c r="O741" s="31"/>
      <c r="P741" s="23">
        <f t="shared" si="428"/>
        <v>0</v>
      </c>
      <c r="Q741" s="23"/>
      <c r="R741" s="31"/>
      <c r="S741" s="23">
        <f t="shared" si="429"/>
        <v>0</v>
      </c>
      <c r="T741" s="23"/>
      <c r="U741" s="31"/>
    </row>
    <row r="742" spans="1:22" s="5" customFormat="1" ht="24" hidden="1">
      <c r="A742" s="6" t="s">
        <v>92</v>
      </c>
      <c r="B742" s="11" t="s">
        <v>92</v>
      </c>
      <c r="D742" s="15"/>
      <c r="E742" s="19" t="s">
        <v>108</v>
      </c>
      <c r="F742" s="59"/>
      <c r="G742" s="23">
        <f t="shared" si="434"/>
        <v>0</v>
      </c>
      <c r="H742" s="23"/>
      <c r="I742" s="31"/>
      <c r="J742" s="23">
        <f t="shared" si="435"/>
        <v>0</v>
      </c>
      <c r="K742" s="23"/>
      <c r="L742" s="31"/>
      <c r="M742" s="23">
        <f t="shared" si="427"/>
        <v>0</v>
      </c>
      <c r="N742" s="23"/>
      <c r="O742" s="31"/>
      <c r="P742" s="23">
        <f t="shared" si="428"/>
        <v>0</v>
      </c>
      <c r="Q742" s="23"/>
      <c r="R742" s="31"/>
      <c r="S742" s="23">
        <f t="shared" si="429"/>
        <v>0</v>
      </c>
      <c r="T742" s="23"/>
      <c r="U742" s="31"/>
    </row>
    <row r="743" spans="1:22" s="5" customFormat="1" ht="24" hidden="1">
      <c r="A743" s="6" t="s">
        <v>92</v>
      </c>
      <c r="B743" s="11" t="s">
        <v>92</v>
      </c>
      <c r="D743" s="15"/>
      <c r="E743" s="19" t="s">
        <v>111</v>
      </c>
      <c r="F743" s="101"/>
      <c r="G743" s="23">
        <f t="shared" si="434"/>
        <v>0</v>
      </c>
      <c r="H743" s="23"/>
      <c r="I743" s="31"/>
      <c r="J743" s="23">
        <f t="shared" si="435"/>
        <v>0</v>
      </c>
      <c r="K743" s="59">
        <v>0</v>
      </c>
      <c r="L743" s="31"/>
      <c r="M743" s="23">
        <f t="shared" si="427"/>
        <v>0</v>
      </c>
      <c r="N743" s="59">
        <v>0</v>
      </c>
      <c r="O743" s="31"/>
      <c r="P743" s="23">
        <f t="shared" si="428"/>
        <v>0</v>
      </c>
      <c r="Q743" s="59">
        <v>0</v>
      </c>
      <c r="R743" s="31"/>
      <c r="S743" s="23">
        <f t="shared" si="429"/>
        <v>0</v>
      </c>
      <c r="T743" s="59">
        <v>0</v>
      </c>
      <c r="U743" s="31"/>
    </row>
    <row r="744" spans="1:22" s="5" customFormat="1" ht="24" hidden="1">
      <c r="A744" s="6" t="s">
        <v>92</v>
      </c>
      <c r="B744" s="11" t="s">
        <v>92</v>
      </c>
      <c r="D744" s="15"/>
      <c r="E744" s="19" t="s">
        <v>95</v>
      </c>
      <c r="F744" s="59">
        <v>230.637</v>
      </c>
      <c r="G744" s="23">
        <f t="shared" si="434"/>
        <v>278</v>
      </c>
      <c r="H744" s="23">
        <v>278</v>
      </c>
      <c r="I744" s="31"/>
      <c r="J744" s="23">
        <f t="shared" si="435"/>
        <v>300</v>
      </c>
      <c r="K744" s="23">
        <v>300</v>
      </c>
      <c r="L744" s="31"/>
      <c r="M744" s="23">
        <f t="shared" si="427"/>
        <v>300</v>
      </c>
      <c r="N744" s="23">
        <v>300</v>
      </c>
      <c r="O744" s="31"/>
      <c r="P744" s="23">
        <f t="shared" si="428"/>
        <v>300</v>
      </c>
      <c r="Q744" s="23">
        <v>300</v>
      </c>
      <c r="R744" s="31"/>
      <c r="S744" s="23">
        <f t="shared" si="429"/>
        <v>300</v>
      </c>
      <c r="T744" s="23">
        <v>300</v>
      </c>
      <c r="U744" s="31"/>
    </row>
    <row r="745" spans="1:22" s="11" customFormat="1" ht="12" hidden="1">
      <c r="A745" s="11" t="str">
        <f t="shared" ref="A745:A756" si="436">IF((F745+G745+J745)&gt;0,"a","b")</f>
        <v>b</v>
      </c>
      <c r="B745" s="11" t="s">
        <v>92</v>
      </c>
      <c r="D745" s="15"/>
      <c r="E745" s="18" t="s">
        <v>109</v>
      </c>
      <c r="F745" s="43"/>
      <c r="G745" s="24">
        <f t="shared" si="434"/>
        <v>0</v>
      </c>
      <c r="H745" s="24"/>
      <c r="I745" s="32"/>
      <c r="J745" s="24">
        <f t="shared" si="435"/>
        <v>0</v>
      </c>
      <c r="K745" s="24"/>
      <c r="L745" s="32"/>
      <c r="M745" s="24">
        <f t="shared" si="427"/>
        <v>0</v>
      </c>
      <c r="N745" s="24"/>
      <c r="O745" s="32"/>
      <c r="P745" s="24">
        <f t="shared" si="428"/>
        <v>0</v>
      </c>
      <c r="Q745" s="24"/>
      <c r="R745" s="32"/>
      <c r="S745" s="24">
        <f t="shared" si="429"/>
        <v>0</v>
      </c>
      <c r="T745" s="24"/>
      <c r="U745" s="32"/>
    </row>
    <row r="746" spans="1:22" ht="12">
      <c r="A746" s="57" t="str">
        <f t="shared" si="436"/>
        <v>a</v>
      </c>
      <c r="B746" s="57" t="s">
        <v>92</v>
      </c>
      <c r="D746" s="58"/>
      <c r="E746" s="51" t="s">
        <v>97</v>
      </c>
      <c r="F746" s="43">
        <v>12.635</v>
      </c>
      <c r="G746" s="43">
        <f t="shared" si="434"/>
        <v>12</v>
      </c>
      <c r="H746" s="43">
        <v>12</v>
      </c>
      <c r="I746" s="50"/>
      <c r="J746" s="43">
        <f t="shared" si="435"/>
        <v>12</v>
      </c>
      <c r="K746" s="43">
        <v>12</v>
      </c>
      <c r="L746" s="50"/>
      <c r="M746" s="43">
        <f t="shared" si="427"/>
        <v>15</v>
      </c>
      <c r="N746" s="43">
        <v>15</v>
      </c>
      <c r="O746" s="50"/>
      <c r="P746" s="43">
        <f t="shared" si="428"/>
        <v>15</v>
      </c>
      <c r="Q746" s="43">
        <v>15</v>
      </c>
      <c r="R746" s="50"/>
      <c r="S746" s="43">
        <f t="shared" si="429"/>
        <v>15</v>
      </c>
      <c r="T746" s="43">
        <v>15</v>
      </c>
      <c r="U746" s="50"/>
    </row>
    <row r="747" spans="1:22" s="5" customFormat="1" ht="12.75" hidden="1">
      <c r="A747" s="5" t="str">
        <f t="shared" si="436"/>
        <v>b</v>
      </c>
      <c r="B747" s="11" t="s">
        <v>92</v>
      </c>
      <c r="D747" s="15"/>
      <c r="E747" s="18" t="s">
        <v>98</v>
      </c>
      <c r="F747" s="43"/>
      <c r="G747" s="24">
        <f t="shared" si="434"/>
        <v>0</v>
      </c>
      <c r="H747" s="24"/>
      <c r="I747" s="32"/>
      <c r="J747" s="24">
        <f t="shared" si="435"/>
        <v>0</v>
      </c>
      <c r="K747" s="24"/>
      <c r="L747" s="32"/>
      <c r="M747" s="24">
        <f t="shared" si="427"/>
        <v>0</v>
      </c>
      <c r="N747" s="24"/>
      <c r="O747" s="32"/>
      <c r="P747" s="24">
        <f t="shared" si="428"/>
        <v>0</v>
      </c>
      <c r="Q747" s="24"/>
      <c r="R747" s="32"/>
      <c r="S747" s="24">
        <f t="shared" si="429"/>
        <v>0</v>
      </c>
      <c r="T747" s="24"/>
      <c r="U747" s="32"/>
    </row>
    <row r="748" spans="1:22" s="11" customFormat="1" ht="12" hidden="1">
      <c r="A748" s="11" t="str">
        <f t="shared" si="436"/>
        <v>b</v>
      </c>
      <c r="B748" s="11" t="s">
        <v>92</v>
      </c>
      <c r="D748" s="15"/>
      <c r="E748" s="18" t="s">
        <v>99</v>
      </c>
      <c r="F748" s="43"/>
      <c r="G748" s="24">
        <f t="shared" si="434"/>
        <v>0</v>
      </c>
      <c r="H748" s="24"/>
      <c r="I748" s="32"/>
      <c r="J748" s="24">
        <f t="shared" si="435"/>
        <v>0</v>
      </c>
      <c r="K748" s="24"/>
      <c r="L748" s="32"/>
      <c r="M748" s="24">
        <f t="shared" si="427"/>
        <v>0</v>
      </c>
      <c r="N748" s="24"/>
      <c r="O748" s="32"/>
      <c r="P748" s="24">
        <f t="shared" si="428"/>
        <v>0</v>
      </c>
      <c r="Q748" s="24"/>
      <c r="R748" s="32"/>
      <c r="S748" s="24">
        <f t="shared" si="429"/>
        <v>0</v>
      </c>
      <c r="T748" s="24"/>
      <c r="U748" s="32"/>
    </row>
    <row r="749" spans="1:22" s="11" customFormat="1" ht="12" hidden="1">
      <c r="A749" s="11" t="str">
        <f t="shared" si="436"/>
        <v>b</v>
      </c>
      <c r="B749" s="11" t="s">
        <v>92</v>
      </c>
      <c r="D749" s="15"/>
      <c r="E749" s="18" t="s">
        <v>100</v>
      </c>
      <c r="F749" s="43"/>
      <c r="G749" s="24">
        <f t="shared" si="434"/>
        <v>0</v>
      </c>
      <c r="H749" s="24"/>
      <c r="I749" s="32"/>
      <c r="J749" s="24">
        <f t="shared" si="435"/>
        <v>0</v>
      </c>
      <c r="K749" s="24"/>
      <c r="L749" s="32"/>
      <c r="M749" s="24">
        <f t="shared" si="427"/>
        <v>0</v>
      </c>
      <c r="N749" s="24"/>
      <c r="O749" s="32"/>
      <c r="P749" s="24">
        <f t="shared" si="428"/>
        <v>0</v>
      </c>
      <c r="Q749" s="24"/>
      <c r="R749" s="32"/>
      <c r="S749" s="24">
        <f t="shared" si="429"/>
        <v>0</v>
      </c>
      <c r="T749" s="24"/>
      <c r="U749" s="32"/>
    </row>
    <row r="750" spans="1:22" ht="12.75" thickBot="1">
      <c r="A750" s="57" t="str">
        <f t="shared" si="436"/>
        <v>a</v>
      </c>
      <c r="B750" s="57" t="str">
        <f t="shared" ref="B750:B780" si="437">IF((F750+G750+J750)&gt;0,"a","b")</f>
        <v>a</v>
      </c>
      <c r="D750" s="58"/>
      <c r="E750" s="84" t="s">
        <v>1</v>
      </c>
      <c r="F750" s="42">
        <v>206.1</v>
      </c>
      <c r="G750" s="42">
        <f t="shared" si="434"/>
        <v>206.14999999999998</v>
      </c>
      <c r="H750" s="42">
        <v>103.1</v>
      </c>
      <c r="I750" s="48">
        <v>103.05</v>
      </c>
      <c r="J750" s="42">
        <f t="shared" si="435"/>
        <v>0</v>
      </c>
      <c r="K750" s="42">
        <v>0</v>
      </c>
      <c r="L750" s="48">
        <v>0</v>
      </c>
      <c r="M750" s="42">
        <f t="shared" si="427"/>
        <v>0</v>
      </c>
      <c r="N750" s="42"/>
      <c r="O750" s="48"/>
      <c r="P750" s="42">
        <f t="shared" si="428"/>
        <v>0</v>
      </c>
      <c r="Q750" s="42"/>
      <c r="R750" s="48"/>
      <c r="S750" s="42">
        <f t="shared" si="429"/>
        <v>450</v>
      </c>
      <c r="T750" s="42">
        <v>450</v>
      </c>
      <c r="U750" s="48"/>
    </row>
    <row r="751" spans="1:22" s="11" customFormat="1" ht="12.75" hidden="1" thickBot="1">
      <c r="A751" s="11" t="str">
        <f t="shared" si="436"/>
        <v>b</v>
      </c>
      <c r="B751" s="11" t="str">
        <f t="shared" si="437"/>
        <v>b</v>
      </c>
      <c r="D751" s="15"/>
      <c r="E751" s="17" t="s">
        <v>110</v>
      </c>
      <c r="F751" s="42"/>
      <c r="G751" s="25">
        <f t="shared" si="434"/>
        <v>0</v>
      </c>
      <c r="H751" s="25"/>
      <c r="I751" s="33"/>
      <c r="J751" s="25">
        <f t="shared" si="435"/>
        <v>0</v>
      </c>
      <c r="K751" s="25"/>
      <c r="L751" s="33"/>
      <c r="M751" s="25">
        <f t="shared" si="427"/>
        <v>0</v>
      </c>
      <c r="N751" s="25"/>
      <c r="O751" s="33"/>
      <c r="P751" s="25">
        <f t="shared" si="428"/>
        <v>0</v>
      </c>
      <c r="Q751" s="25"/>
      <c r="R751" s="33"/>
      <c r="S751" s="25">
        <f t="shared" si="429"/>
        <v>0</v>
      </c>
      <c r="T751" s="25">
        <v>0</v>
      </c>
      <c r="U751" s="33"/>
    </row>
    <row r="752" spans="1:22" s="11" customFormat="1" ht="12.75" hidden="1" thickBot="1">
      <c r="A752" s="11" t="str">
        <f t="shared" si="436"/>
        <v>b</v>
      </c>
      <c r="B752" s="11" t="str">
        <f t="shared" si="437"/>
        <v>b</v>
      </c>
      <c r="D752" s="15"/>
      <c r="E752" s="17" t="s">
        <v>18</v>
      </c>
      <c r="F752" s="42"/>
      <c r="G752" s="25">
        <f t="shared" si="434"/>
        <v>0</v>
      </c>
      <c r="H752" s="25"/>
      <c r="I752" s="33"/>
      <c r="J752" s="25">
        <f t="shared" si="435"/>
        <v>0</v>
      </c>
      <c r="K752" s="25"/>
      <c r="L752" s="33"/>
      <c r="M752" s="25">
        <f t="shared" si="427"/>
        <v>0</v>
      </c>
      <c r="N752" s="25"/>
      <c r="O752" s="33"/>
      <c r="P752" s="25">
        <f t="shared" si="428"/>
        <v>0</v>
      </c>
      <c r="Q752" s="25"/>
      <c r="R752" s="33"/>
      <c r="S752" s="25">
        <f t="shared" si="429"/>
        <v>0</v>
      </c>
      <c r="T752" s="25"/>
      <c r="U752" s="33"/>
      <c r="V752" s="92"/>
    </row>
    <row r="753" spans="1:22" ht="15" customHeight="1" thickBot="1">
      <c r="A753" s="57" t="str">
        <f t="shared" si="436"/>
        <v>a</v>
      </c>
      <c r="B753" s="57" t="str">
        <f t="shared" si="437"/>
        <v>a</v>
      </c>
      <c r="C753" s="57" t="s">
        <v>16</v>
      </c>
      <c r="D753" s="67" t="s">
        <v>211</v>
      </c>
      <c r="E753" s="68" t="s">
        <v>212</v>
      </c>
      <c r="F753" s="83">
        <f>F755+F774+F775+F776</f>
        <v>230.07599999999999</v>
      </c>
      <c r="G753" s="83">
        <f>H753+I753</f>
        <v>174.25699999999998</v>
      </c>
      <c r="H753" s="83">
        <f>H755+H774+H775+H776</f>
        <v>1.5629999999999999</v>
      </c>
      <c r="I753" s="85">
        <f>I755+I774+I775+I776</f>
        <v>172.69399999999999</v>
      </c>
      <c r="J753" s="83">
        <f>K753+L753</f>
        <v>0</v>
      </c>
      <c r="K753" s="83">
        <f>K755+K774+K775+K776</f>
        <v>0</v>
      </c>
      <c r="L753" s="85">
        <f>L755+L774+L775+L776</f>
        <v>0</v>
      </c>
      <c r="M753" s="83">
        <f t="shared" ref="M753:M776" si="438">N753+O753</f>
        <v>0</v>
      </c>
      <c r="N753" s="83">
        <f>N755+N774+N775+N776</f>
        <v>0</v>
      </c>
      <c r="O753" s="85">
        <f>O755+O774+O775+O776</f>
        <v>0</v>
      </c>
      <c r="P753" s="83">
        <f t="shared" ref="P753:P776" si="439">Q753+R753</f>
        <v>0</v>
      </c>
      <c r="Q753" s="83">
        <f>Q755+Q774+Q775+Q776</f>
        <v>0</v>
      </c>
      <c r="R753" s="85">
        <f>R755+R774+R775+R776</f>
        <v>0</v>
      </c>
      <c r="S753" s="83">
        <f t="shared" ref="S753:S776" si="440">T753+U753</f>
        <v>0</v>
      </c>
      <c r="T753" s="83">
        <f>T755+T774+T775+T776</f>
        <v>0</v>
      </c>
      <c r="U753" s="85">
        <f>U755+U774+U775+U776</f>
        <v>0</v>
      </c>
      <c r="V753" s="57">
        <v>31000</v>
      </c>
    </row>
    <row r="754" spans="1:22" s="11" customFormat="1" ht="12" hidden="1">
      <c r="A754" s="11" t="str">
        <f t="shared" si="436"/>
        <v>b</v>
      </c>
      <c r="B754" s="11" t="str">
        <f t="shared" si="437"/>
        <v>b</v>
      </c>
      <c r="D754" s="15"/>
      <c r="E754" s="16" t="s">
        <v>4</v>
      </c>
      <c r="F754" s="105"/>
      <c r="G754" s="26">
        <f t="shared" ref="G754:G776" si="441">H754+I754</f>
        <v>0</v>
      </c>
      <c r="H754" s="26"/>
      <c r="I754" s="34"/>
      <c r="J754" s="26">
        <f t="shared" ref="J754:J776" si="442">K754+L754</f>
        <v>0</v>
      </c>
      <c r="K754" s="26"/>
      <c r="L754" s="34"/>
      <c r="M754" s="26">
        <f t="shared" si="438"/>
        <v>0</v>
      </c>
      <c r="N754" s="26"/>
      <c r="O754" s="34"/>
      <c r="P754" s="26">
        <f t="shared" si="439"/>
        <v>0</v>
      </c>
      <c r="Q754" s="26"/>
      <c r="R754" s="34"/>
      <c r="S754" s="26">
        <f t="shared" si="440"/>
        <v>0</v>
      </c>
      <c r="T754" s="26"/>
      <c r="U754" s="34"/>
    </row>
    <row r="755" spans="1:22" ht="15" customHeight="1">
      <c r="A755" s="57" t="str">
        <f t="shared" si="436"/>
        <v>a</v>
      </c>
      <c r="B755" s="57" t="str">
        <f t="shared" si="437"/>
        <v>a</v>
      </c>
      <c r="D755" s="58"/>
      <c r="E755" s="47" t="s">
        <v>0</v>
      </c>
      <c r="F755" s="42">
        <f>F756+F760+F769+F770+F771+F772+F773</f>
        <v>43.381</v>
      </c>
      <c r="G755" s="42">
        <f t="shared" si="441"/>
        <v>0</v>
      </c>
      <c r="H755" s="42">
        <f>H756+H760+H769+H770+H771+H772+H773</f>
        <v>0</v>
      </c>
      <c r="I755" s="48">
        <f>I756+I760+I769+I770+I771+I772+I773</f>
        <v>0</v>
      </c>
      <c r="J755" s="42">
        <f t="shared" si="442"/>
        <v>0</v>
      </c>
      <c r="K755" s="42">
        <f>K756+K760+K769+K770+K771+K772+K773</f>
        <v>0</v>
      </c>
      <c r="L755" s="48">
        <f>L756+L760+L769+L770+L771+L772+L773</f>
        <v>0</v>
      </c>
      <c r="M755" s="42">
        <f t="shared" si="438"/>
        <v>0</v>
      </c>
      <c r="N755" s="42">
        <f>N756+N760+N769+N770+N771+N772+N773</f>
        <v>0</v>
      </c>
      <c r="O755" s="48">
        <f>O756+O760+O769+O770+O771+O772+O773</f>
        <v>0</v>
      </c>
      <c r="P755" s="42">
        <f t="shared" si="439"/>
        <v>0</v>
      </c>
      <c r="Q755" s="42">
        <f>Q756+Q760+Q769+Q770+Q771+Q772+Q773</f>
        <v>0</v>
      </c>
      <c r="R755" s="48">
        <f>R756+R760+R769+R770+R771+R772+R773</f>
        <v>0</v>
      </c>
      <c r="S755" s="42">
        <f t="shared" si="440"/>
        <v>0</v>
      </c>
      <c r="T755" s="42">
        <f>T756+T760+T769+T770+T771+T772+T773</f>
        <v>0</v>
      </c>
      <c r="U755" s="48">
        <f>U756+U760+U769+U770+U771+U772+U773</f>
        <v>0</v>
      </c>
    </row>
    <row r="756" spans="1:22" s="11" customFormat="1" ht="12" hidden="1">
      <c r="A756" s="11" t="str">
        <f t="shared" si="436"/>
        <v>b</v>
      </c>
      <c r="B756" s="11" t="str">
        <f t="shared" si="437"/>
        <v>b</v>
      </c>
      <c r="D756" s="15"/>
      <c r="E756" s="18" t="s">
        <v>101</v>
      </c>
      <c r="F756" s="43">
        <f>SUM(F757:F759)</f>
        <v>0</v>
      </c>
      <c r="G756" s="24">
        <f t="shared" si="441"/>
        <v>0</v>
      </c>
      <c r="H756" s="24">
        <f>SUM(H757:H759)</f>
        <v>0</v>
      </c>
      <c r="I756" s="32">
        <f>SUM(I757:I759)</f>
        <v>0</v>
      </c>
      <c r="J756" s="24">
        <f t="shared" si="442"/>
        <v>0</v>
      </c>
      <c r="K756" s="24">
        <f>SUM(K757:K759)</f>
        <v>0</v>
      </c>
      <c r="L756" s="32">
        <f>SUM(L757:L759)</f>
        <v>0</v>
      </c>
      <c r="M756" s="24">
        <f t="shared" si="438"/>
        <v>0</v>
      </c>
      <c r="N756" s="24">
        <f>SUM(N757:N759)</f>
        <v>0</v>
      </c>
      <c r="O756" s="32">
        <f>SUM(O757:O759)</f>
        <v>0</v>
      </c>
      <c r="P756" s="24">
        <f t="shared" si="439"/>
        <v>0</v>
      </c>
      <c r="Q756" s="24">
        <f>SUM(Q757:Q759)</f>
        <v>0</v>
      </c>
      <c r="R756" s="32">
        <f>SUM(R757:R759)</f>
        <v>0</v>
      </c>
      <c r="S756" s="24">
        <f t="shared" si="440"/>
        <v>0</v>
      </c>
      <c r="T756" s="24">
        <f>SUM(T757:T759)</f>
        <v>0</v>
      </c>
      <c r="U756" s="32">
        <f>SUM(U757:U759)</f>
        <v>0</v>
      </c>
    </row>
    <row r="757" spans="1:22" s="5" customFormat="1" ht="12.75" hidden="1">
      <c r="A757" s="11" t="s">
        <v>92</v>
      </c>
      <c r="B757" s="11" t="s">
        <v>92</v>
      </c>
      <c r="D757" s="15"/>
      <c r="E757" s="19" t="s">
        <v>107</v>
      </c>
      <c r="F757" s="59"/>
      <c r="G757" s="23">
        <f t="shared" si="441"/>
        <v>0</v>
      </c>
      <c r="H757" s="23"/>
      <c r="I757" s="31"/>
      <c r="J757" s="23">
        <f t="shared" si="442"/>
        <v>0</v>
      </c>
      <c r="K757" s="23"/>
      <c r="L757" s="31"/>
      <c r="M757" s="23">
        <f t="shared" si="438"/>
        <v>0</v>
      </c>
      <c r="N757" s="23"/>
      <c r="O757" s="31"/>
      <c r="P757" s="23">
        <f t="shared" si="439"/>
        <v>0</v>
      </c>
      <c r="Q757" s="23"/>
      <c r="R757" s="31"/>
      <c r="S757" s="23">
        <f t="shared" si="440"/>
        <v>0</v>
      </c>
      <c r="T757" s="23"/>
      <c r="U757" s="31"/>
    </row>
    <row r="758" spans="1:22" s="5" customFormat="1" ht="12.75" hidden="1">
      <c r="A758" s="11" t="s">
        <v>92</v>
      </c>
      <c r="B758" s="11" t="s">
        <v>92</v>
      </c>
      <c r="D758" s="15"/>
      <c r="E758" s="19" t="s">
        <v>106</v>
      </c>
      <c r="F758" s="59"/>
      <c r="G758" s="23">
        <f t="shared" si="441"/>
        <v>0</v>
      </c>
      <c r="H758" s="23"/>
      <c r="I758" s="31"/>
      <c r="J758" s="23">
        <f t="shared" si="442"/>
        <v>0</v>
      </c>
      <c r="K758" s="23"/>
      <c r="L758" s="31"/>
      <c r="M758" s="23">
        <f t="shared" si="438"/>
        <v>0</v>
      </c>
      <c r="N758" s="23"/>
      <c r="O758" s="31"/>
      <c r="P758" s="23">
        <f t="shared" si="439"/>
        <v>0</v>
      </c>
      <c r="Q758" s="23"/>
      <c r="R758" s="31"/>
      <c r="S758" s="23">
        <f t="shared" si="440"/>
        <v>0</v>
      </c>
      <c r="T758" s="23"/>
      <c r="U758" s="31"/>
    </row>
    <row r="759" spans="1:22" s="5" customFormat="1" ht="12.75" hidden="1">
      <c r="A759" s="11" t="s">
        <v>92</v>
      </c>
      <c r="B759" s="11" t="s">
        <v>92</v>
      </c>
      <c r="D759" s="15"/>
      <c r="E759" s="19" t="s">
        <v>105</v>
      </c>
      <c r="F759" s="59"/>
      <c r="G759" s="23">
        <f t="shared" si="441"/>
        <v>0</v>
      </c>
      <c r="H759" s="23"/>
      <c r="I759" s="31"/>
      <c r="J759" s="23">
        <f t="shared" si="442"/>
        <v>0</v>
      </c>
      <c r="K759" s="23"/>
      <c r="L759" s="31"/>
      <c r="M759" s="23">
        <f t="shared" si="438"/>
        <v>0</v>
      </c>
      <c r="N759" s="23"/>
      <c r="O759" s="31"/>
      <c r="P759" s="23">
        <f t="shared" si="439"/>
        <v>0</v>
      </c>
      <c r="Q759" s="23"/>
      <c r="R759" s="31"/>
      <c r="S759" s="23">
        <f t="shared" si="440"/>
        <v>0</v>
      </c>
      <c r="T759" s="23"/>
      <c r="U759" s="31"/>
    </row>
    <row r="760" spans="1:22" ht="15" customHeight="1">
      <c r="A760" s="57" t="str">
        <f>IF((F760+G760+J760)&gt;0,"a","b")</f>
        <v>a</v>
      </c>
      <c r="B760" s="57" t="s">
        <v>92</v>
      </c>
      <c r="D760" s="58"/>
      <c r="E760" s="49" t="s">
        <v>96</v>
      </c>
      <c r="F760" s="43">
        <f>SUM(F761:F768)</f>
        <v>43.381</v>
      </c>
      <c r="G760" s="43">
        <f t="shared" si="441"/>
        <v>0</v>
      </c>
      <c r="H760" s="43">
        <v>0</v>
      </c>
      <c r="I760" s="50">
        <f>SUM(I761:I768)</f>
        <v>0</v>
      </c>
      <c r="J760" s="43">
        <f t="shared" si="442"/>
        <v>0</v>
      </c>
      <c r="K760" s="43">
        <f>SUM(K761:K768)</f>
        <v>0</v>
      </c>
      <c r="L760" s="50">
        <f>SUM(L761:L768)</f>
        <v>0</v>
      </c>
      <c r="M760" s="43">
        <f t="shared" si="438"/>
        <v>0</v>
      </c>
      <c r="N760" s="43">
        <f>SUM(N761:N768)</f>
        <v>0</v>
      </c>
      <c r="O760" s="50">
        <f>SUM(O761:O768)</f>
        <v>0</v>
      </c>
      <c r="P760" s="43">
        <f t="shared" si="439"/>
        <v>0</v>
      </c>
      <c r="Q760" s="43">
        <f>SUM(Q761:Q768)</f>
        <v>0</v>
      </c>
      <c r="R760" s="50">
        <f>SUM(R761:R768)</f>
        <v>0</v>
      </c>
      <c r="S760" s="43">
        <f t="shared" si="440"/>
        <v>0</v>
      </c>
      <c r="T760" s="43">
        <f>SUM(T761:T768)</f>
        <v>0</v>
      </c>
      <c r="U760" s="50">
        <f>SUM(U761:U768)</f>
        <v>0</v>
      </c>
    </row>
    <row r="761" spans="1:22" s="5" customFormat="1" ht="24" hidden="1">
      <c r="A761" s="6" t="s">
        <v>92</v>
      </c>
      <c r="B761" s="11" t="s">
        <v>92</v>
      </c>
      <c r="D761" s="15"/>
      <c r="E761" s="19" t="s">
        <v>93</v>
      </c>
      <c r="F761" s="59"/>
      <c r="G761" s="23">
        <f t="shared" si="441"/>
        <v>0</v>
      </c>
      <c r="H761" s="23"/>
      <c r="I761" s="31"/>
      <c r="J761" s="23">
        <f t="shared" si="442"/>
        <v>0</v>
      </c>
      <c r="K761" s="23"/>
      <c r="L761" s="31"/>
      <c r="M761" s="23">
        <f t="shared" si="438"/>
        <v>0</v>
      </c>
      <c r="N761" s="23"/>
      <c r="O761" s="31"/>
      <c r="P761" s="23">
        <f t="shared" si="439"/>
        <v>0</v>
      </c>
      <c r="Q761" s="23"/>
      <c r="R761" s="31"/>
      <c r="S761" s="23">
        <f t="shared" si="440"/>
        <v>0</v>
      </c>
      <c r="T761" s="23"/>
      <c r="U761" s="31"/>
    </row>
    <row r="762" spans="1:22" s="5" customFormat="1" ht="12.75" hidden="1">
      <c r="A762" s="6" t="s">
        <v>92</v>
      </c>
      <c r="B762" s="11" t="s">
        <v>92</v>
      </c>
      <c r="D762" s="15"/>
      <c r="E762" s="19" t="s">
        <v>7</v>
      </c>
      <c r="F762" s="59"/>
      <c r="G762" s="23">
        <f t="shared" si="441"/>
        <v>0</v>
      </c>
      <c r="H762" s="23"/>
      <c r="I762" s="31"/>
      <c r="J762" s="23">
        <f t="shared" si="442"/>
        <v>0</v>
      </c>
      <c r="K762" s="23"/>
      <c r="L762" s="31"/>
      <c r="M762" s="23">
        <f t="shared" si="438"/>
        <v>0</v>
      </c>
      <c r="N762" s="23"/>
      <c r="O762" s="31"/>
      <c r="P762" s="23">
        <f t="shared" si="439"/>
        <v>0</v>
      </c>
      <c r="Q762" s="23"/>
      <c r="R762" s="31"/>
      <c r="S762" s="23">
        <f t="shared" si="440"/>
        <v>0</v>
      </c>
      <c r="T762" s="23"/>
      <c r="U762" s="31"/>
    </row>
    <row r="763" spans="1:22" s="5" customFormat="1" ht="12.75" hidden="1">
      <c r="A763" s="6" t="s">
        <v>92</v>
      </c>
      <c r="B763" s="11" t="s">
        <v>92</v>
      </c>
      <c r="D763" s="15"/>
      <c r="E763" s="19" t="s">
        <v>6</v>
      </c>
      <c r="F763" s="59"/>
      <c r="G763" s="23">
        <f t="shared" si="441"/>
        <v>0</v>
      </c>
      <c r="H763" s="23"/>
      <c r="I763" s="31"/>
      <c r="J763" s="23">
        <f t="shared" si="442"/>
        <v>0</v>
      </c>
      <c r="K763" s="23"/>
      <c r="L763" s="31"/>
      <c r="M763" s="23">
        <f t="shared" si="438"/>
        <v>0</v>
      </c>
      <c r="N763" s="23"/>
      <c r="O763" s="31"/>
      <c r="P763" s="23">
        <f t="shared" si="439"/>
        <v>0</v>
      </c>
      <c r="Q763" s="23"/>
      <c r="R763" s="31"/>
      <c r="S763" s="23">
        <f t="shared" si="440"/>
        <v>0</v>
      </c>
      <c r="T763" s="23"/>
      <c r="U763" s="31"/>
    </row>
    <row r="764" spans="1:22" s="5" customFormat="1" ht="12.75" hidden="1">
      <c r="A764" s="6" t="s">
        <v>92</v>
      </c>
      <c r="B764" s="11" t="s">
        <v>92</v>
      </c>
      <c r="D764" s="15"/>
      <c r="E764" s="19" t="s">
        <v>94</v>
      </c>
      <c r="F764" s="59"/>
      <c r="G764" s="23">
        <f t="shared" si="441"/>
        <v>0</v>
      </c>
      <c r="H764" s="23"/>
      <c r="I764" s="31"/>
      <c r="J764" s="23">
        <f t="shared" si="442"/>
        <v>0</v>
      </c>
      <c r="K764" s="23"/>
      <c r="L764" s="31"/>
      <c r="M764" s="23">
        <f t="shared" si="438"/>
        <v>0</v>
      </c>
      <c r="N764" s="23"/>
      <c r="O764" s="31"/>
      <c r="P764" s="23">
        <f t="shared" si="439"/>
        <v>0</v>
      </c>
      <c r="Q764" s="23"/>
      <c r="R764" s="31"/>
      <c r="S764" s="23">
        <f t="shared" si="440"/>
        <v>0</v>
      </c>
      <c r="T764" s="23"/>
      <c r="U764" s="31"/>
    </row>
    <row r="765" spans="1:22" s="5" customFormat="1" ht="12.75" hidden="1">
      <c r="A765" s="6" t="s">
        <v>92</v>
      </c>
      <c r="B765" s="11" t="s">
        <v>92</v>
      </c>
      <c r="D765" s="15"/>
      <c r="E765" s="19" t="s">
        <v>5</v>
      </c>
      <c r="F765" s="59"/>
      <c r="G765" s="23">
        <f t="shared" si="441"/>
        <v>0</v>
      </c>
      <c r="H765" s="23"/>
      <c r="I765" s="31"/>
      <c r="J765" s="23">
        <f t="shared" si="442"/>
        <v>0</v>
      </c>
      <c r="K765" s="23"/>
      <c r="L765" s="31"/>
      <c r="M765" s="23">
        <f t="shared" si="438"/>
        <v>0</v>
      </c>
      <c r="N765" s="23"/>
      <c r="O765" s="31"/>
      <c r="P765" s="23">
        <f t="shared" si="439"/>
        <v>0</v>
      </c>
      <c r="Q765" s="23"/>
      <c r="R765" s="31"/>
      <c r="S765" s="23">
        <f t="shared" si="440"/>
        <v>0</v>
      </c>
      <c r="T765" s="23"/>
      <c r="U765" s="31"/>
    </row>
    <row r="766" spans="1:22" s="5" customFormat="1" ht="24" hidden="1">
      <c r="A766" s="6" t="s">
        <v>92</v>
      </c>
      <c r="B766" s="11" t="s">
        <v>92</v>
      </c>
      <c r="D766" s="15"/>
      <c r="E766" s="19" t="s">
        <v>108</v>
      </c>
      <c r="F766" s="59"/>
      <c r="G766" s="23">
        <f t="shared" si="441"/>
        <v>0</v>
      </c>
      <c r="H766" s="23"/>
      <c r="I766" s="31"/>
      <c r="J766" s="23">
        <f t="shared" si="442"/>
        <v>0</v>
      </c>
      <c r="K766" s="23"/>
      <c r="L766" s="31"/>
      <c r="M766" s="23">
        <f t="shared" si="438"/>
        <v>0</v>
      </c>
      <c r="N766" s="23"/>
      <c r="O766" s="31"/>
      <c r="P766" s="23">
        <f t="shared" si="439"/>
        <v>0</v>
      </c>
      <c r="Q766" s="23"/>
      <c r="R766" s="31"/>
      <c r="S766" s="23">
        <f t="shared" si="440"/>
        <v>0</v>
      </c>
      <c r="T766" s="23"/>
      <c r="U766" s="31"/>
    </row>
    <row r="767" spans="1:22" s="5" customFormat="1" ht="24" hidden="1">
      <c r="A767" s="6" t="s">
        <v>92</v>
      </c>
      <c r="B767" s="11" t="s">
        <v>92</v>
      </c>
      <c r="D767" s="15"/>
      <c r="E767" s="19" t="s">
        <v>111</v>
      </c>
      <c r="F767" s="101"/>
      <c r="G767" s="23">
        <f t="shared" si="441"/>
        <v>0</v>
      </c>
      <c r="H767" s="23"/>
      <c r="I767" s="31"/>
      <c r="J767" s="23">
        <f t="shared" si="442"/>
        <v>0</v>
      </c>
      <c r="K767" s="59">
        <v>0</v>
      </c>
      <c r="L767" s="31"/>
      <c r="M767" s="23">
        <f t="shared" si="438"/>
        <v>0</v>
      </c>
      <c r="N767" s="23">
        <v>0</v>
      </c>
      <c r="O767" s="31"/>
      <c r="P767" s="23">
        <f t="shared" si="439"/>
        <v>0</v>
      </c>
      <c r="Q767" s="23">
        <v>0</v>
      </c>
      <c r="R767" s="31"/>
      <c r="S767" s="23">
        <f t="shared" si="440"/>
        <v>0</v>
      </c>
      <c r="T767" s="23">
        <v>0</v>
      </c>
      <c r="U767" s="31"/>
    </row>
    <row r="768" spans="1:22" s="5" customFormat="1" ht="24" hidden="1">
      <c r="A768" s="6" t="s">
        <v>92</v>
      </c>
      <c r="B768" s="11" t="s">
        <v>92</v>
      </c>
      <c r="D768" s="15"/>
      <c r="E768" s="19" t="s">
        <v>95</v>
      </c>
      <c r="F768" s="59">
        <v>43.381</v>
      </c>
      <c r="G768" s="23">
        <f t="shared" si="441"/>
        <v>0</v>
      </c>
      <c r="H768" s="23">
        <v>0</v>
      </c>
      <c r="I768" s="31">
        <v>0</v>
      </c>
      <c r="J768" s="23">
        <f t="shared" si="442"/>
        <v>0</v>
      </c>
      <c r="K768" s="23"/>
      <c r="L768" s="31"/>
      <c r="M768" s="23">
        <f t="shared" si="438"/>
        <v>0</v>
      </c>
      <c r="N768" s="23"/>
      <c r="O768" s="31"/>
      <c r="P768" s="23">
        <f t="shared" si="439"/>
        <v>0</v>
      </c>
      <c r="Q768" s="23"/>
      <c r="R768" s="31"/>
      <c r="S768" s="23">
        <f t="shared" si="440"/>
        <v>0</v>
      </c>
      <c r="T768" s="23"/>
      <c r="U768" s="31"/>
    </row>
    <row r="769" spans="1:22" s="11" customFormat="1" ht="12" hidden="1">
      <c r="A769" s="11" t="str">
        <f t="shared" ref="A769:A776" si="443">IF((F769+G769+J769)&gt;0,"a","b")</f>
        <v>b</v>
      </c>
      <c r="B769" s="11" t="s">
        <v>92</v>
      </c>
      <c r="D769" s="15"/>
      <c r="E769" s="18" t="s">
        <v>109</v>
      </c>
      <c r="F769" s="43"/>
      <c r="G769" s="24">
        <f t="shared" si="441"/>
        <v>0</v>
      </c>
      <c r="H769" s="24"/>
      <c r="I769" s="32"/>
      <c r="J769" s="24">
        <f t="shared" si="442"/>
        <v>0</v>
      </c>
      <c r="K769" s="24"/>
      <c r="L769" s="32"/>
      <c r="M769" s="24">
        <f t="shared" si="438"/>
        <v>0</v>
      </c>
      <c r="N769" s="24"/>
      <c r="O769" s="32"/>
      <c r="P769" s="24">
        <f t="shared" si="439"/>
        <v>0</v>
      </c>
      <c r="Q769" s="24"/>
      <c r="R769" s="32"/>
      <c r="S769" s="24">
        <f t="shared" si="440"/>
        <v>0</v>
      </c>
      <c r="T769" s="24"/>
      <c r="U769" s="32"/>
    </row>
    <row r="770" spans="1:22" ht="12" hidden="1">
      <c r="A770" s="57" t="str">
        <f t="shared" si="443"/>
        <v>b</v>
      </c>
      <c r="B770" s="57" t="s">
        <v>92</v>
      </c>
      <c r="D770" s="58"/>
      <c r="E770" s="51" t="s">
        <v>97</v>
      </c>
      <c r="F770" s="43"/>
      <c r="G770" s="43">
        <f t="shared" si="441"/>
        <v>0</v>
      </c>
      <c r="H770" s="43"/>
      <c r="I770" s="50"/>
      <c r="J770" s="43">
        <f t="shared" si="442"/>
        <v>0</v>
      </c>
      <c r="K770" s="43"/>
      <c r="L770" s="50"/>
      <c r="M770" s="43">
        <f t="shared" si="438"/>
        <v>0</v>
      </c>
      <c r="N770" s="43"/>
      <c r="O770" s="50"/>
      <c r="P770" s="43">
        <f t="shared" si="439"/>
        <v>0</v>
      </c>
      <c r="Q770" s="43"/>
      <c r="R770" s="50"/>
      <c r="S770" s="43">
        <f t="shared" si="440"/>
        <v>0</v>
      </c>
      <c r="T770" s="43"/>
      <c r="U770" s="50"/>
    </row>
    <row r="771" spans="1:22" s="5" customFormat="1" ht="12.75" hidden="1">
      <c r="A771" s="5" t="str">
        <f t="shared" si="443"/>
        <v>b</v>
      </c>
      <c r="B771" s="11" t="s">
        <v>92</v>
      </c>
      <c r="D771" s="15"/>
      <c r="E771" s="18" t="s">
        <v>98</v>
      </c>
      <c r="F771" s="43"/>
      <c r="G771" s="24">
        <f t="shared" si="441"/>
        <v>0</v>
      </c>
      <c r="H771" s="24"/>
      <c r="I771" s="32"/>
      <c r="J771" s="24">
        <f t="shared" si="442"/>
        <v>0</v>
      </c>
      <c r="K771" s="24"/>
      <c r="L771" s="32"/>
      <c r="M771" s="24">
        <f t="shared" si="438"/>
        <v>0</v>
      </c>
      <c r="N771" s="24"/>
      <c r="O771" s="32"/>
      <c r="P771" s="24">
        <f t="shared" si="439"/>
        <v>0</v>
      </c>
      <c r="Q771" s="24"/>
      <c r="R771" s="32"/>
      <c r="S771" s="24">
        <f t="shared" si="440"/>
        <v>0</v>
      </c>
      <c r="T771" s="24"/>
      <c r="U771" s="32"/>
    </row>
    <row r="772" spans="1:22" s="11" customFormat="1" ht="12" hidden="1">
      <c r="A772" s="11" t="str">
        <f t="shared" si="443"/>
        <v>b</v>
      </c>
      <c r="B772" s="11" t="s">
        <v>92</v>
      </c>
      <c r="D772" s="15"/>
      <c r="E772" s="18" t="s">
        <v>99</v>
      </c>
      <c r="F772" s="43"/>
      <c r="G772" s="24">
        <f t="shared" si="441"/>
        <v>0</v>
      </c>
      <c r="H772" s="24"/>
      <c r="I772" s="32"/>
      <c r="J772" s="24">
        <f t="shared" si="442"/>
        <v>0</v>
      </c>
      <c r="K772" s="24"/>
      <c r="L772" s="32"/>
      <c r="M772" s="24">
        <f t="shared" si="438"/>
        <v>0</v>
      </c>
      <c r="N772" s="24"/>
      <c r="O772" s="32"/>
      <c r="P772" s="24">
        <f t="shared" si="439"/>
        <v>0</v>
      </c>
      <c r="Q772" s="24"/>
      <c r="R772" s="32"/>
      <c r="S772" s="24">
        <f t="shared" si="440"/>
        <v>0</v>
      </c>
      <c r="T772" s="24"/>
      <c r="U772" s="32"/>
    </row>
    <row r="773" spans="1:22" s="11" customFormat="1" ht="12" hidden="1">
      <c r="A773" s="11" t="str">
        <f t="shared" si="443"/>
        <v>b</v>
      </c>
      <c r="B773" s="11" t="s">
        <v>92</v>
      </c>
      <c r="D773" s="15"/>
      <c r="E773" s="18" t="s">
        <v>100</v>
      </c>
      <c r="F773" s="43"/>
      <c r="G773" s="24">
        <f t="shared" si="441"/>
        <v>0</v>
      </c>
      <c r="H773" s="24"/>
      <c r="I773" s="32"/>
      <c r="J773" s="24">
        <f t="shared" si="442"/>
        <v>0</v>
      </c>
      <c r="K773" s="24"/>
      <c r="L773" s="32"/>
      <c r="M773" s="24">
        <f t="shared" si="438"/>
        <v>0</v>
      </c>
      <c r="N773" s="24"/>
      <c r="O773" s="32"/>
      <c r="P773" s="24">
        <f t="shared" si="439"/>
        <v>0</v>
      </c>
      <c r="Q773" s="24"/>
      <c r="R773" s="32"/>
      <c r="S773" s="24">
        <f t="shared" si="440"/>
        <v>0</v>
      </c>
      <c r="T773" s="24"/>
      <c r="U773" s="32"/>
    </row>
    <row r="774" spans="1:22" ht="12.75" thickBot="1">
      <c r="A774" s="57" t="str">
        <f t="shared" si="443"/>
        <v>a</v>
      </c>
      <c r="B774" s="57" t="str">
        <f t="shared" ref="B774:B776" si="444">IF((F774+G774+J774)&gt;0,"a","b")</f>
        <v>a</v>
      </c>
      <c r="D774" s="58"/>
      <c r="E774" s="84" t="s">
        <v>1</v>
      </c>
      <c r="F774" s="42">
        <v>186.69499999999999</v>
      </c>
      <c r="G774" s="42">
        <f t="shared" si="441"/>
        <v>174.25699999999998</v>
      </c>
      <c r="H774" s="42">
        <v>1.5629999999999999</v>
      </c>
      <c r="I774" s="48">
        <v>172.69399999999999</v>
      </c>
      <c r="J774" s="42">
        <f t="shared" si="442"/>
        <v>0</v>
      </c>
      <c r="K774" s="42">
        <v>0</v>
      </c>
      <c r="L774" s="48">
        <v>0</v>
      </c>
      <c r="M774" s="42">
        <f t="shared" si="438"/>
        <v>0</v>
      </c>
      <c r="N774" s="42"/>
      <c r="O774" s="48"/>
      <c r="P774" s="42">
        <f t="shared" si="439"/>
        <v>0</v>
      </c>
      <c r="Q774" s="42"/>
      <c r="R774" s="48"/>
      <c r="S774" s="42">
        <f t="shared" si="440"/>
        <v>0</v>
      </c>
      <c r="T774" s="42"/>
      <c r="U774" s="48"/>
    </row>
    <row r="775" spans="1:22" s="11" customFormat="1" ht="12.75" hidden="1" thickBot="1">
      <c r="A775" s="11" t="str">
        <f t="shared" si="443"/>
        <v>b</v>
      </c>
      <c r="B775" s="11" t="str">
        <f t="shared" si="444"/>
        <v>b</v>
      </c>
      <c r="D775" s="15"/>
      <c r="E775" s="17" t="s">
        <v>110</v>
      </c>
      <c r="F775" s="42"/>
      <c r="G775" s="25">
        <f t="shared" si="441"/>
        <v>0</v>
      </c>
      <c r="H775" s="25"/>
      <c r="I775" s="33"/>
      <c r="J775" s="25">
        <f t="shared" si="442"/>
        <v>0</v>
      </c>
      <c r="K775" s="25"/>
      <c r="L775" s="33"/>
      <c r="M775" s="25">
        <f t="shared" si="438"/>
        <v>0</v>
      </c>
      <c r="N775" s="25"/>
      <c r="O775" s="33"/>
      <c r="P775" s="25">
        <f t="shared" si="439"/>
        <v>0</v>
      </c>
      <c r="Q775" s="25"/>
      <c r="R775" s="33"/>
      <c r="S775" s="25">
        <f t="shared" si="440"/>
        <v>0</v>
      </c>
      <c r="T775" s="25"/>
      <c r="U775" s="33"/>
    </row>
    <row r="776" spans="1:22" s="11" customFormat="1" ht="23.25" hidden="1" thickBot="1">
      <c r="A776" s="11" t="str">
        <f t="shared" si="443"/>
        <v>b</v>
      </c>
      <c r="B776" s="11" t="str">
        <f t="shared" si="444"/>
        <v>b</v>
      </c>
      <c r="D776" s="15"/>
      <c r="E776" s="17" t="s">
        <v>18</v>
      </c>
      <c r="F776" s="42"/>
      <c r="G776" s="25">
        <f t="shared" si="441"/>
        <v>0</v>
      </c>
      <c r="H776" s="25"/>
      <c r="I776" s="33"/>
      <c r="J776" s="25">
        <f t="shared" si="442"/>
        <v>0</v>
      </c>
      <c r="K776" s="25"/>
      <c r="L776" s="33"/>
      <c r="M776" s="25">
        <f t="shared" si="438"/>
        <v>0</v>
      </c>
      <c r="N776" s="25"/>
      <c r="O776" s="33"/>
      <c r="P776" s="25">
        <f t="shared" si="439"/>
        <v>0</v>
      </c>
      <c r="Q776" s="25"/>
      <c r="R776" s="33"/>
      <c r="S776" s="25">
        <f t="shared" si="440"/>
        <v>0</v>
      </c>
      <c r="T776" s="25"/>
      <c r="U776" s="33"/>
      <c r="V776" s="92" t="s">
        <v>210</v>
      </c>
    </row>
    <row r="777" spans="1:22" ht="15" customHeight="1" thickBot="1">
      <c r="A777" s="57" t="str">
        <f>IF((F777+G777+J777)&gt;0,"a","b")</f>
        <v>a</v>
      </c>
      <c r="B777" s="57" t="str">
        <f t="shared" si="437"/>
        <v>a</v>
      </c>
      <c r="C777" s="57" t="s">
        <v>16</v>
      </c>
      <c r="D777" s="67" t="s">
        <v>12</v>
      </c>
      <c r="E777" s="68" t="s">
        <v>42</v>
      </c>
      <c r="F777" s="83">
        <f t="shared" ref="F777:L786" si="445">F801+F825+F849+F873</f>
        <v>1397.624</v>
      </c>
      <c r="G777" s="83">
        <f t="shared" ref="G777:I800" si="446">G801+G825+G849+G873</f>
        <v>1671.91</v>
      </c>
      <c r="H777" s="83">
        <f t="shared" si="446"/>
        <v>1671.91</v>
      </c>
      <c r="I777" s="85">
        <f t="shared" si="446"/>
        <v>0</v>
      </c>
      <c r="J777" s="83">
        <f t="shared" si="445"/>
        <v>1684</v>
      </c>
      <c r="K777" s="83">
        <f t="shared" si="445"/>
        <v>1684</v>
      </c>
      <c r="L777" s="85">
        <f t="shared" si="445"/>
        <v>0</v>
      </c>
      <c r="M777" s="83">
        <f t="shared" ref="M777:U777" si="447">M801+M825+M849+M873</f>
        <v>1688</v>
      </c>
      <c r="N777" s="83">
        <f t="shared" si="447"/>
        <v>1688</v>
      </c>
      <c r="O777" s="85">
        <f t="shared" si="447"/>
        <v>0</v>
      </c>
      <c r="P777" s="83">
        <f t="shared" si="447"/>
        <v>2253</v>
      </c>
      <c r="Q777" s="83">
        <f t="shared" si="447"/>
        <v>2253</v>
      </c>
      <c r="R777" s="85">
        <f t="shared" si="447"/>
        <v>0</v>
      </c>
      <c r="S777" s="83">
        <f t="shared" si="447"/>
        <v>2366.5</v>
      </c>
      <c r="T777" s="83">
        <f t="shared" si="447"/>
        <v>2366.5</v>
      </c>
      <c r="U777" s="85">
        <f t="shared" si="447"/>
        <v>0</v>
      </c>
      <c r="V777" s="91">
        <f>V801+V825+V849+V873</f>
        <v>174400</v>
      </c>
    </row>
    <row r="778" spans="1:22" s="2" customFormat="1" ht="12" hidden="1">
      <c r="A778" s="2" t="str">
        <f>IF((F778+G778+J778)&gt;0,"a","b")</f>
        <v>b</v>
      </c>
      <c r="B778" s="2" t="str">
        <f t="shared" si="437"/>
        <v>b</v>
      </c>
      <c r="D778" s="15"/>
      <c r="E778" s="16" t="s">
        <v>4</v>
      </c>
      <c r="F778" s="105">
        <f t="shared" si="445"/>
        <v>0</v>
      </c>
      <c r="G778" s="26">
        <f t="shared" si="446"/>
        <v>0</v>
      </c>
      <c r="H778" s="26">
        <f t="shared" si="446"/>
        <v>0</v>
      </c>
      <c r="I778" s="34">
        <f t="shared" si="446"/>
        <v>0</v>
      </c>
      <c r="J778" s="26">
        <f t="shared" si="445"/>
        <v>0</v>
      </c>
      <c r="K778" s="26">
        <f t="shared" si="445"/>
        <v>0</v>
      </c>
      <c r="L778" s="34">
        <f t="shared" si="445"/>
        <v>0</v>
      </c>
      <c r="M778" s="26">
        <f t="shared" ref="M778:U778" si="448">M802+M826+M850+M874</f>
        <v>0</v>
      </c>
      <c r="N778" s="26">
        <f t="shared" si="448"/>
        <v>0</v>
      </c>
      <c r="O778" s="34">
        <f t="shared" si="448"/>
        <v>0</v>
      </c>
      <c r="P778" s="26">
        <f t="shared" si="448"/>
        <v>0</v>
      </c>
      <c r="Q778" s="26">
        <f t="shared" si="448"/>
        <v>0</v>
      </c>
      <c r="R778" s="34">
        <f t="shared" si="448"/>
        <v>0</v>
      </c>
      <c r="S778" s="26">
        <f t="shared" si="448"/>
        <v>0</v>
      </c>
      <c r="T778" s="26">
        <f t="shared" si="448"/>
        <v>0</v>
      </c>
      <c r="U778" s="34">
        <f t="shared" si="448"/>
        <v>0</v>
      </c>
    </row>
    <row r="779" spans="1:22" ht="15" customHeight="1">
      <c r="A779" s="57" t="str">
        <f>IF((F779+G779+J779)&gt;0,"a","b")</f>
        <v>a</v>
      </c>
      <c r="B779" s="57" t="str">
        <f t="shared" si="437"/>
        <v>a</v>
      </c>
      <c r="D779" s="58"/>
      <c r="E779" s="47" t="s">
        <v>0</v>
      </c>
      <c r="F779" s="42">
        <f t="shared" si="445"/>
        <v>1391.2370000000003</v>
      </c>
      <c r="G779" s="42">
        <f t="shared" si="446"/>
        <v>1641.71</v>
      </c>
      <c r="H779" s="42">
        <f t="shared" si="446"/>
        <v>1641.71</v>
      </c>
      <c r="I779" s="48">
        <f t="shared" si="446"/>
        <v>0</v>
      </c>
      <c r="J779" s="42">
        <f t="shared" si="445"/>
        <v>1634</v>
      </c>
      <c r="K779" s="42">
        <f t="shared" si="445"/>
        <v>1634</v>
      </c>
      <c r="L779" s="48">
        <f t="shared" si="445"/>
        <v>0</v>
      </c>
      <c r="M779" s="42">
        <f t="shared" ref="M779:U779" si="449">M803+M827+M851+M875</f>
        <v>1640</v>
      </c>
      <c r="N779" s="42">
        <f t="shared" si="449"/>
        <v>1640</v>
      </c>
      <c r="O779" s="48">
        <f t="shared" si="449"/>
        <v>0</v>
      </c>
      <c r="P779" s="42">
        <f t="shared" si="449"/>
        <v>1645</v>
      </c>
      <c r="Q779" s="42">
        <f t="shared" si="449"/>
        <v>1645</v>
      </c>
      <c r="R779" s="48">
        <f t="shared" si="449"/>
        <v>0</v>
      </c>
      <c r="S779" s="42">
        <f t="shared" si="449"/>
        <v>1650</v>
      </c>
      <c r="T779" s="42">
        <f t="shared" si="449"/>
        <v>1650</v>
      </c>
      <c r="U779" s="48">
        <f t="shared" si="449"/>
        <v>0</v>
      </c>
    </row>
    <row r="780" spans="1:22" s="2" customFormat="1" ht="12" hidden="1">
      <c r="A780" s="2" t="str">
        <f>IF((F780+G780+J780)&gt;0,"a","b")</f>
        <v>b</v>
      </c>
      <c r="B780" s="2" t="str">
        <f t="shared" si="437"/>
        <v>b</v>
      </c>
      <c r="D780" s="15"/>
      <c r="E780" s="18" t="s">
        <v>101</v>
      </c>
      <c r="F780" s="43">
        <f t="shared" si="445"/>
        <v>0</v>
      </c>
      <c r="G780" s="24">
        <f t="shared" si="446"/>
        <v>0</v>
      </c>
      <c r="H780" s="24">
        <f t="shared" si="446"/>
        <v>0</v>
      </c>
      <c r="I780" s="32">
        <f t="shared" si="446"/>
        <v>0</v>
      </c>
      <c r="J780" s="24">
        <f t="shared" si="445"/>
        <v>0</v>
      </c>
      <c r="K780" s="24">
        <f t="shared" si="445"/>
        <v>0</v>
      </c>
      <c r="L780" s="32">
        <f t="shared" si="445"/>
        <v>0</v>
      </c>
      <c r="M780" s="24">
        <f t="shared" ref="M780:U780" si="450">M804+M828+M852+M876</f>
        <v>0</v>
      </c>
      <c r="N780" s="24">
        <f t="shared" si="450"/>
        <v>0</v>
      </c>
      <c r="O780" s="32">
        <f t="shared" si="450"/>
        <v>0</v>
      </c>
      <c r="P780" s="24">
        <f t="shared" si="450"/>
        <v>0</v>
      </c>
      <c r="Q780" s="24">
        <f t="shared" si="450"/>
        <v>0</v>
      </c>
      <c r="R780" s="32">
        <f t="shared" si="450"/>
        <v>0</v>
      </c>
      <c r="S780" s="24">
        <f t="shared" si="450"/>
        <v>0</v>
      </c>
      <c r="T780" s="24">
        <f t="shared" si="450"/>
        <v>0</v>
      </c>
      <c r="U780" s="32">
        <f t="shared" si="450"/>
        <v>0</v>
      </c>
    </row>
    <row r="781" spans="1:22" s="3" customFormat="1" ht="12.75" hidden="1">
      <c r="A781" s="2" t="s">
        <v>92</v>
      </c>
      <c r="B781" s="2" t="s">
        <v>92</v>
      </c>
      <c r="D781" s="15"/>
      <c r="E781" s="19" t="s">
        <v>107</v>
      </c>
      <c r="F781" s="59">
        <f t="shared" si="445"/>
        <v>0</v>
      </c>
      <c r="G781" s="23">
        <f t="shared" si="446"/>
        <v>0</v>
      </c>
      <c r="H781" s="23">
        <f t="shared" si="446"/>
        <v>0</v>
      </c>
      <c r="I781" s="31">
        <f t="shared" si="446"/>
        <v>0</v>
      </c>
      <c r="J781" s="23">
        <f t="shared" si="445"/>
        <v>0</v>
      </c>
      <c r="K781" s="23">
        <f t="shared" si="445"/>
        <v>0</v>
      </c>
      <c r="L781" s="31">
        <f t="shared" si="445"/>
        <v>0</v>
      </c>
      <c r="M781" s="23">
        <f t="shared" ref="M781:U781" si="451">M805+M829+M853+M877</f>
        <v>0</v>
      </c>
      <c r="N781" s="23">
        <f t="shared" si="451"/>
        <v>0</v>
      </c>
      <c r="O781" s="31">
        <f t="shared" si="451"/>
        <v>0</v>
      </c>
      <c r="P781" s="23">
        <f t="shared" si="451"/>
        <v>0</v>
      </c>
      <c r="Q781" s="23">
        <f t="shared" si="451"/>
        <v>0</v>
      </c>
      <c r="R781" s="31">
        <f t="shared" si="451"/>
        <v>0</v>
      </c>
      <c r="S781" s="23">
        <f t="shared" si="451"/>
        <v>0</v>
      </c>
      <c r="T781" s="23">
        <f t="shared" si="451"/>
        <v>0</v>
      </c>
      <c r="U781" s="31">
        <f t="shared" si="451"/>
        <v>0</v>
      </c>
    </row>
    <row r="782" spans="1:22" s="3" customFormat="1" ht="12.75" hidden="1">
      <c r="A782" s="2" t="s">
        <v>92</v>
      </c>
      <c r="B782" s="2" t="s">
        <v>92</v>
      </c>
      <c r="D782" s="15"/>
      <c r="E782" s="19" t="s">
        <v>106</v>
      </c>
      <c r="F782" s="59">
        <f t="shared" si="445"/>
        <v>0</v>
      </c>
      <c r="G782" s="23">
        <f t="shared" si="446"/>
        <v>0</v>
      </c>
      <c r="H782" s="23">
        <f t="shared" si="446"/>
        <v>0</v>
      </c>
      <c r="I782" s="31">
        <f t="shared" si="446"/>
        <v>0</v>
      </c>
      <c r="J782" s="23">
        <f t="shared" si="445"/>
        <v>0</v>
      </c>
      <c r="K782" s="23">
        <f t="shared" si="445"/>
        <v>0</v>
      </c>
      <c r="L782" s="31">
        <f t="shared" si="445"/>
        <v>0</v>
      </c>
      <c r="M782" s="23">
        <f t="shared" ref="M782:U782" si="452">M806+M830+M854+M878</f>
        <v>0</v>
      </c>
      <c r="N782" s="23">
        <f t="shared" si="452"/>
        <v>0</v>
      </c>
      <c r="O782" s="31">
        <f t="shared" si="452"/>
        <v>0</v>
      </c>
      <c r="P782" s="23">
        <f t="shared" si="452"/>
        <v>0</v>
      </c>
      <c r="Q782" s="23">
        <f t="shared" si="452"/>
        <v>0</v>
      </c>
      <c r="R782" s="31">
        <f t="shared" si="452"/>
        <v>0</v>
      </c>
      <c r="S782" s="23">
        <f t="shared" si="452"/>
        <v>0</v>
      </c>
      <c r="T782" s="23">
        <f t="shared" si="452"/>
        <v>0</v>
      </c>
      <c r="U782" s="31">
        <f t="shared" si="452"/>
        <v>0</v>
      </c>
    </row>
    <row r="783" spans="1:22" s="3" customFormat="1" ht="12.75" hidden="1">
      <c r="A783" s="2" t="s">
        <v>92</v>
      </c>
      <c r="B783" s="2" t="s">
        <v>92</v>
      </c>
      <c r="D783" s="15"/>
      <c r="E783" s="19" t="s">
        <v>105</v>
      </c>
      <c r="F783" s="59">
        <f t="shared" si="445"/>
        <v>0</v>
      </c>
      <c r="G783" s="23">
        <f t="shared" si="446"/>
        <v>0</v>
      </c>
      <c r="H783" s="23">
        <f t="shared" si="446"/>
        <v>0</v>
      </c>
      <c r="I783" s="31">
        <f t="shared" si="446"/>
        <v>0</v>
      </c>
      <c r="J783" s="23">
        <f t="shared" si="445"/>
        <v>0</v>
      </c>
      <c r="K783" s="23">
        <f t="shared" si="445"/>
        <v>0</v>
      </c>
      <c r="L783" s="31">
        <f t="shared" si="445"/>
        <v>0</v>
      </c>
      <c r="M783" s="23">
        <f t="shared" ref="M783:U783" si="453">M807+M831+M855+M879</f>
        <v>0</v>
      </c>
      <c r="N783" s="23">
        <f t="shared" si="453"/>
        <v>0</v>
      </c>
      <c r="O783" s="31">
        <f t="shared" si="453"/>
        <v>0</v>
      </c>
      <c r="P783" s="23">
        <f t="shared" si="453"/>
        <v>0</v>
      </c>
      <c r="Q783" s="23">
        <f t="shared" si="453"/>
        <v>0</v>
      </c>
      <c r="R783" s="31">
        <f t="shared" si="453"/>
        <v>0</v>
      </c>
      <c r="S783" s="23">
        <f t="shared" si="453"/>
        <v>0</v>
      </c>
      <c r="T783" s="23">
        <f t="shared" si="453"/>
        <v>0</v>
      </c>
      <c r="U783" s="31">
        <f t="shared" si="453"/>
        <v>0</v>
      </c>
    </row>
    <row r="784" spans="1:22" ht="15" customHeight="1">
      <c r="A784" s="57" t="str">
        <f>IF((F784+G784+J784)&gt;0,"a","b")</f>
        <v>a</v>
      </c>
      <c r="B784" s="57" t="s">
        <v>92</v>
      </c>
      <c r="D784" s="58"/>
      <c r="E784" s="49" t="s">
        <v>96</v>
      </c>
      <c r="F784" s="43">
        <f t="shared" si="445"/>
        <v>29.533000000000001</v>
      </c>
      <c r="G784" s="43">
        <f t="shared" si="446"/>
        <v>29.8</v>
      </c>
      <c r="H784" s="43">
        <f t="shared" si="446"/>
        <v>29.8</v>
      </c>
      <c r="I784" s="50">
        <f t="shared" si="446"/>
        <v>0</v>
      </c>
      <c r="J784" s="43">
        <f t="shared" si="445"/>
        <v>10</v>
      </c>
      <c r="K784" s="43">
        <f t="shared" si="445"/>
        <v>10</v>
      </c>
      <c r="L784" s="50">
        <f t="shared" si="445"/>
        <v>0</v>
      </c>
      <c r="M784" s="43">
        <f t="shared" ref="M784:U784" si="454">M808+M832+M856+M880</f>
        <v>10</v>
      </c>
      <c r="N784" s="43">
        <f t="shared" si="454"/>
        <v>10</v>
      </c>
      <c r="O784" s="50">
        <f t="shared" si="454"/>
        <v>0</v>
      </c>
      <c r="P784" s="43">
        <f t="shared" si="454"/>
        <v>10</v>
      </c>
      <c r="Q784" s="43">
        <f t="shared" si="454"/>
        <v>10</v>
      </c>
      <c r="R784" s="50">
        <f t="shared" si="454"/>
        <v>0</v>
      </c>
      <c r="S784" s="43">
        <f t="shared" si="454"/>
        <v>10</v>
      </c>
      <c r="T784" s="43">
        <f t="shared" si="454"/>
        <v>10</v>
      </c>
      <c r="U784" s="50">
        <f t="shared" si="454"/>
        <v>0</v>
      </c>
    </row>
    <row r="785" spans="1:21" s="3" customFormat="1" ht="24" hidden="1">
      <c r="A785" s="6" t="s">
        <v>92</v>
      </c>
      <c r="B785" s="2" t="s">
        <v>92</v>
      </c>
      <c r="D785" s="15"/>
      <c r="E785" s="19" t="s">
        <v>93</v>
      </c>
      <c r="F785" s="59">
        <f t="shared" si="445"/>
        <v>0</v>
      </c>
      <c r="G785" s="23">
        <f t="shared" si="446"/>
        <v>0</v>
      </c>
      <c r="H785" s="23">
        <f t="shared" si="446"/>
        <v>0</v>
      </c>
      <c r="I785" s="31">
        <f t="shared" si="446"/>
        <v>0</v>
      </c>
      <c r="J785" s="23">
        <f t="shared" si="445"/>
        <v>0</v>
      </c>
      <c r="K785" s="23">
        <f t="shared" si="445"/>
        <v>0</v>
      </c>
      <c r="L785" s="31">
        <f t="shared" si="445"/>
        <v>0</v>
      </c>
      <c r="M785" s="23">
        <f t="shared" ref="M785:U785" si="455">M809+M833+M857+M881</f>
        <v>0</v>
      </c>
      <c r="N785" s="23">
        <f t="shared" si="455"/>
        <v>0</v>
      </c>
      <c r="O785" s="31">
        <f t="shared" si="455"/>
        <v>0</v>
      </c>
      <c r="P785" s="23">
        <f t="shared" si="455"/>
        <v>0</v>
      </c>
      <c r="Q785" s="23">
        <f t="shared" si="455"/>
        <v>0</v>
      </c>
      <c r="R785" s="31">
        <f t="shared" si="455"/>
        <v>0</v>
      </c>
      <c r="S785" s="23">
        <f t="shared" si="455"/>
        <v>0</v>
      </c>
      <c r="T785" s="23">
        <f t="shared" si="455"/>
        <v>0</v>
      </c>
      <c r="U785" s="31">
        <f t="shared" si="455"/>
        <v>0</v>
      </c>
    </row>
    <row r="786" spans="1:21" s="3" customFormat="1" ht="12.75" hidden="1">
      <c r="A786" s="6" t="s">
        <v>92</v>
      </c>
      <c r="B786" s="2" t="s">
        <v>92</v>
      </c>
      <c r="D786" s="15"/>
      <c r="E786" s="19" t="s">
        <v>7</v>
      </c>
      <c r="F786" s="59">
        <f t="shared" si="445"/>
        <v>0</v>
      </c>
      <c r="G786" s="23">
        <f t="shared" si="446"/>
        <v>0</v>
      </c>
      <c r="H786" s="23">
        <f t="shared" si="446"/>
        <v>0</v>
      </c>
      <c r="I786" s="31">
        <f t="shared" si="446"/>
        <v>0</v>
      </c>
      <c r="J786" s="23">
        <f t="shared" si="445"/>
        <v>0</v>
      </c>
      <c r="K786" s="23">
        <f t="shared" si="445"/>
        <v>0</v>
      </c>
      <c r="L786" s="31">
        <f t="shared" si="445"/>
        <v>0</v>
      </c>
      <c r="M786" s="23">
        <f t="shared" ref="M786:U786" si="456">M810+M834+M858+M882</f>
        <v>0</v>
      </c>
      <c r="N786" s="23">
        <f t="shared" si="456"/>
        <v>0</v>
      </c>
      <c r="O786" s="31">
        <f t="shared" si="456"/>
        <v>0</v>
      </c>
      <c r="P786" s="23">
        <f t="shared" si="456"/>
        <v>0</v>
      </c>
      <c r="Q786" s="23">
        <f t="shared" si="456"/>
        <v>0</v>
      </c>
      <c r="R786" s="31">
        <f t="shared" si="456"/>
        <v>0</v>
      </c>
      <c r="S786" s="23">
        <f t="shared" si="456"/>
        <v>0</v>
      </c>
      <c r="T786" s="23">
        <f t="shared" si="456"/>
        <v>0</v>
      </c>
      <c r="U786" s="31">
        <f t="shared" si="456"/>
        <v>0</v>
      </c>
    </row>
    <row r="787" spans="1:21" s="3" customFormat="1" ht="12.75" hidden="1">
      <c r="A787" s="6" t="s">
        <v>92</v>
      </c>
      <c r="B787" s="2" t="s">
        <v>92</v>
      </c>
      <c r="D787" s="15"/>
      <c r="E787" s="19" t="s">
        <v>6</v>
      </c>
      <c r="F787" s="59">
        <f t="shared" ref="F787:L796" si="457">F811+F835+F859+F883</f>
        <v>0</v>
      </c>
      <c r="G787" s="23">
        <f t="shared" si="446"/>
        <v>0</v>
      </c>
      <c r="H787" s="23">
        <f t="shared" si="446"/>
        <v>0</v>
      </c>
      <c r="I787" s="31">
        <f t="shared" si="446"/>
        <v>0</v>
      </c>
      <c r="J787" s="23">
        <f t="shared" si="457"/>
        <v>0</v>
      </c>
      <c r="K787" s="23">
        <f t="shared" si="457"/>
        <v>0</v>
      </c>
      <c r="L787" s="31">
        <f t="shared" si="457"/>
        <v>0</v>
      </c>
      <c r="M787" s="23">
        <f t="shared" ref="M787:U787" si="458">M811+M835+M859+M883</f>
        <v>0</v>
      </c>
      <c r="N787" s="23">
        <f t="shared" si="458"/>
        <v>0</v>
      </c>
      <c r="O787" s="31">
        <f t="shared" si="458"/>
        <v>0</v>
      </c>
      <c r="P787" s="23">
        <f t="shared" si="458"/>
        <v>0</v>
      </c>
      <c r="Q787" s="23">
        <f t="shared" si="458"/>
        <v>0</v>
      </c>
      <c r="R787" s="31">
        <f t="shared" si="458"/>
        <v>0</v>
      </c>
      <c r="S787" s="23">
        <f t="shared" si="458"/>
        <v>0</v>
      </c>
      <c r="T787" s="23">
        <f t="shared" si="458"/>
        <v>0</v>
      </c>
      <c r="U787" s="31">
        <f t="shared" si="458"/>
        <v>0</v>
      </c>
    </row>
    <row r="788" spans="1:21" s="3" customFormat="1" ht="12.75" hidden="1">
      <c r="A788" s="6" t="s">
        <v>92</v>
      </c>
      <c r="B788" s="2" t="s">
        <v>92</v>
      </c>
      <c r="D788" s="15"/>
      <c r="E788" s="19" t="s">
        <v>94</v>
      </c>
      <c r="F788" s="59">
        <f t="shared" si="457"/>
        <v>0</v>
      </c>
      <c r="G788" s="23">
        <f t="shared" si="446"/>
        <v>0</v>
      </c>
      <c r="H788" s="23">
        <f t="shared" si="446"/>
        <v>0</v>
      </c>
      <c r="I788" s="31">
        <f t="shared" si="446"/>
        <v>0</v>
      </c>
      <c r="J788" s="23">
        <f t="shared" si="457"/>
        <v>0</v>
      </c>
      <c r="K788" s="23">
        <f t="shared" si="457"/>
        <v>0</v>
      </c>
      <c r="L788" s="31">
        <f t="shared" si="457"/>
        <v>0</v>
      </c>
      <c r="M788" s="23">
        <f t="shared" ref="M788:U788" si="459">M812+M836+M860+M884</f>
        <v>0</v>
      </c>
      <c r="N788" s="23">
        <f t="shared" si="459"/>
        <v>0</v>
      </c>
      <c r="O788" s="31">
        <f t="shared" si="459"/>
        <v>0</v>
      </c>
      <c r="P788" s="23">
        <f t="shared" si="459"/>
        <v>0</v>
      </c>
      <c r="Q788" s="23">
        <f t="shared" si="459"/>
        <v>0</v>
      </c>
      <c r="R788" s="31">
        <f t="shared" si="459"/>
        <v>0</v>
      </c>
      <c r="S788" s="23">
        <f t="shared" si="459"/>
        <v>0</v>
      </c>
      <c r="T788" s="23">
        <f t="shared" si="459"/>
        <v>0</v>
      </c>
      <c r="U788" s="31">
        <f t="shared" si="459"/>
        <v>0</v>
      </c>
    </row>
    <row r="789" spans="1:21" s="3" customFormat="1" ht="12.75" hidden="1">
      <c r="A789" s="6" t="s">
        <v>92</v>
      </c>
      <c r="B789" s="2" t="s">
        <v>92</v>
      </c>
      <c r="D789" s="15"/>
      <c r="E789" s="19" t="s">
        <v>5</v>
      </c>
      <c r="F789" s="59">
        <f t="shared" si="457"/>
        <v>0</v>
      </c>
      <c r="G789" s="23">
        <f t="shared" si="446"/>
        <v>0</v>
      </c>
      <c r="H789" s="23">
        <f t="shared" si="446"/>
        <v>0</v>
      </c>
      <c r="I789" s="31">
        <f t="shared" si="446"/>
        <v>0</v>
      </c>
      <c r="J789" s="23">
        <f t="shared" si="457"/>
        <v>0</v>
      </c>
      <c r="K789" s="23">
        <f t="shared" si="457"/>
        <v>0</v>
      </c>
      <c r="L789" s="31">
        <f t="shared" si="457"/>
        <v>0</v>
      </c>
      <c r="M789" s="23">
        <f t="shared" ref="M789:U789" si="460">M813+M837+M861+M885</f>
        <v>0</v>
      </c>
      <c r="N789" s="23">
        <f t="shared" si="460"/>
        <v>0</v>
      </c>
      <c r="O789" s="31">
        <f t="shared" si="460"/>
        <v>0</v>
      </c>
      <c r="P789" s="23">
        <f t="shared" si="460"/>
        <v>0</v>
      </c>
      <c r="Q789" s="23">
        <f t="shared" si="460"/>
        <v>0</v>
      </c>
      <c r="R789" s="31">
        <f t="shared" si="460"/>
        <v>0</v>
      </c>
      <c r="S789" s="23">
        <f t="shared" si="460"/>
        <v>0</v>
      </c>
      <c r="T789" s="23">
        <f t="shared" si="460"/>
        <v>0</v>
      </c>
      <c r="U789" s="31">
        <f t="shared" si="460"/>
        <v>0</v>
      </c>
    </row>
    <row r="790" spans="1:21" s="3" customFormat="1" ht="24" hidden="1">
      <c r="A790" s="6" t="s">
        <v>92</v>
      </c>
      <c r="B790" s="2" t="s">
        <v>92</v>
      </c>
      <c r="D790" s="15"/>
      <c r="E790" s="19" t="s">
        <v>108</v>
      </c>
      <c r="F790" s="59">
        <f t="shared" si="457"/>
        <v>0</v>
      </c>
      <c r="G790" s="23">
        <f t="shared" si="446"/>
        <v>0</v>
      </c>
      <c r="H790" s="23">
        <f t="shared" si="446"/>
        <v>0</v>
      </c>
      <c r="I790" s="31">
        <f t="shared" si="446"/>
        <v>0</v>
      </c>
      <c r="J790" s="23">
        <f t="shared" si="457"/>
        <v>0</v>
      </c>
      <c r="K790" s="23">
        <f t="shared" si="457"/>
        <v>0</v>
      </c>
      <c r="L790" s="31">
        <f t="shared" si="457"/>
        <v>0</v>
      </c>
      <c r="M790" s="23">
        <f t="shared" ref="M790:U790" si="461">M814+M838+M862+M886</f>
        <v>0</v>
      </c>
      <c r="N790" s="23">
        <f t="shared" si="461"/>
        <v>0</v>
      </c>
      <c r="O790" s="31">
        <f t="shared" si="461"/>
        <v>0</v>
      </c>
      <c r="P790" s="23">
        <f t="shared" si="461"/>
        <v>0</v>
      </c>
      <c r="Q790" s="23">
        <f t="shared" si="461"/>
        <v>0</v>
      </c>
      <c r="R790" s="31">
        <f t="shared" si="461"/>
        <v>0</v>
      </c>
      <c r="S790" s="23">
        <f t="shared" si="461"/>
        <v>0</v>
      </c>
      <c r="T790" s="23">
        <f t="shared" si="461"/>
        <v>0</v>
      </c>
      <c r="U790" s="31">
        <f t="shared" si="461"/>
        <v>0</v>
      </c>
    </row>
    <row r="791" spans="1:21" s="3" customFormat="1" ht="24" hidden="1">
      <c r="A791" s="6" t="s">
        <v>92</v>
      </c>
      <c r="B791" s="2" t="s">
        <v>92</v>
      </c>
      <c r="D791" s="15"/>
      <c r="E791" s="19" t="s">
        <v>111</v>
      </c>
      <c r="F791" s="59">
        <f t="shared" si="457"/>
        <v>0</v>
      </c>
      <c r="G791" s="23">
        <f t="shared" si="446"/>
        <v>0</v>
      </c>
      <c r="H791" s="23">
        <f t="shared" si="446"/>
        <v>0</v>
      </c>
      <c r="I791" s="31">
        <f t="shared" si="446"/>
        <v>0</v>
      </c>
      <c r="J791" s="23">
        <f t="shared" si="457"/>
        <v>0</v>
      </c>
      <c r="K791" s="23">
        <f t="shared" si="457"/>
        <v>0</v>
      </c>
      <c r="L791" s="31">
        <f t="shared" si="457"/>
        <v>0</v>
      </c>
      <c r="M791" s="23">
        <f t="shared" ref="M791:U791" si="462">M815+M839+M863+M887</f>
        <v>0</v>
      </c>
      <c r="N791" s="23">
        <f t="shared" si="462"/>
        <v>0</v>
      </c>
      <c r="O791" s="31">
        <f t="shared" si="462"/>
        <v>0</v>
      </c>
      <c r="P791" s="23">
        <f t="shared" si="462"/>
        <v>0</v>
      </c>
      <c r="Q791" s="23">
        <f t="shared" si="462"/>
        <v>0</v>
      </c>
      <c r="R791" s="31">
        <f t="shared" si="462"/>
        <v>0</v>
      </c>
      <c r="S791" s="23">
        <f t="shared" si="462"/>
        <v>0</v>
      </c>
      <c r="T791" s="23">
        <f t="shared" si="462"/>
        <v>0</v>
      </c>
      <c r="U791" s="31">
        <f t="shared" si="462"/>
        <v>0</v>
      </c>
    </row>
    <row r="792" spans="1:21" s="3" customFormat="1" ht="24" hidden="1">
      <c r="A792" s="6" t="s">
        <v>92</v>
      </c>
      <c r="B792" s="2" t="s">
        <v>92</v>
      </c>
      <c r="D792" s="15"/>
      <c r="E792" s="19" t="s">
        <v>95</v>
      </c>
      <c r="F792" s="59">
        <f t="shared" si="457"/>
        <v>29.533000000000001</v>
      </c>
      <c r="G792" s="23">
        <f t="shared" si="446"/>
        <v>29.8</v>
      </c>
      <c r="H792" s="23">
        <f t="shared" si="446"/>
        <v>29.8</v>
      </c>
      <c r="I792" s="31">
        <f t="shared" si="446"/>
        <v>0</v>
      </c>
      <c r="J792" s="23">
        <f t="shared" si="457"/>
        <v>10</v>
      </c>
      <c r="K792" s="23">
        <f t="shared" si="457"/>
        <v>10</v>
      </c>
      <c r="L792" s="31">
        <f t="shared" si="457"/>
        <v>0</v>
      </c>
      <c r="M792" s="23">
        <f t="shared" ref="M792:U792" si="463">M816+M840+M864+M888</f>
        <v>10</v>
      </c>
      <c r="N792" s="23">
        <f t="shared" si="463"/>
        <v>10</v>
      </c>
      <c r="O792" s="31">
        <f t="shared" si="463"/>
        <v>0</v>
      </c>
      <c r="P792" s="23">
        <f t="shared" si="463"/>
        <v>10</v>
      </c>
      <c r="Q792" s="23">
        <f t="shared" si="463"/>
        <v>10</v>
      </c>
      <c r="R792" s="31">
        <f t="shared" si="463"/>
        <v>0</v>
      </c>
      <c r="S792" s="23">
        <f t="shared" si="463"/>
        <v>10</v>
      </c>
      <c r="T792" s="23">
        <f t="shared" si="463"/>
        <v>10</v>
      </c>
      <c r="U792" s="31">
        <f t="shared" si="463"/>
        <v>0</v>
      </c>
    </row>
    <row r="793" spans="1:21" s="2" customFormat="1" ht="12" hidden="1">
      <c r="A793" s="2" t="str">
        <f t="shared" ref="A793:A804" si="464">IF((F793+G793+J793)&gt;0,"a","b")</f>
        <v>b</v>
      </c>
      <c r="B793" s="2" t="s">
        <v>92</v>
      </c>
      <c r="D793" s="15"/>
      <c r="E793" s="18" t="s">
        <v>109</v>
      </c>
      <c r="F793" s="43">
        <f t="shared" si="457"/>
        <v>0</v>
      </c>
      <c r="G793" s="24">
        <f t="shared" si="446"/>
        <v>0</v>
      </c>
      <c r="H793" s="24">
        <f t="shared" si="446"/>
        <v>0</v>
      </c>
      <c r="I793" s="32">
        <f t="shared" si="446"/>
        <v>0</v>
      </c>
      <c r="J793" s="24">
        <f t="shared" si="457"/>
        <v>0</v>
      </c>
      <c r="K793" s="24">
        <f t="shared" si="457"/>
        <v>0</v>
      </c>
      <c r="L793" s="32">
        <f t="shared" si="457"/>
        <v>0</v>
      </c>
      <c r="M793" s="24">
        <f t="shared" ref="M793:U793" si="465">M817+M841+M865+M889</f>
        <v>0</v>
      </c>
      <c r="N793" s="24">
        <f t="shared" si="465"/>
        <v>0</v>
      </c>
      <c r="O793" s="32">
        <f t="shared" si="465"/>
        <v>0</v>
      </c>
      <c r="P793" s="24">
        <f t="shared" si="465"/>
        <v>0</v>
      </c>
      <c r="Q793" s="24">
        <f t="shared" si="465"/>
        <v>0</v>
      </c>
      <c r="R793" s="32">
        <f t="shared" si="465"/>
        <v>0</v>
      </c>
      <c r="S793" s="24">
        <f t="shared" si="465"/>
        <v>0</v>
      </c>
      <c r="T793" s="24">
        <f t="shared" si="465"/>
        <v>0</v>
      </c>
      <c r="U793" s="32">
        <f t="shared" si="465"/>
        <v>0</v>
      </c>
    </row>
    <row r="794" spans="1:21" ht="15" customHeight="1">
      <c r="A794" s="57" t="str">
        <f t="shared" si="464"/>
        <v>a</v>
      </c>
      <c r="B794" s="57" t="s">
        <v>92</v>
      </c>
      <c r="D794" s="58"/>
      <c r="E794" s="49" t="s">
        <v>97</v>
      </c>
      <c r="F794" s="43">
        <f t="shared" si="457"/>
        <v>1361.7040000000002</v>
      </c>
      <c r="G794" s="43">
        <f t="shared" si="446"/>
        <v>1611.91</v>
      </c>
      <c r="H794" s="43">
        <f t="shared" si="446"/>
        <v>1611.91</v>
      </c>
      <c r="I794" s="50">
        <f t="shared" si="446"/>
        <v>0</v>
      </c>
      <c r="J794" s="43">
        <f t="shared" si="457"/>
        <v>1624</v>
      </c>
      <c r="K794" s="43">
        <f t="shared" si="457"/>
        <v>1624</v>
      </c>
      <c r="L794" s="50">
        <f t="shared" si="457"/>
        <v>0</v>
      </c>
      <c r="M794" s="43">
        <f t="shared" ref="M794:U794" si="466">M818+M842+M866+M890</f>
        <v>1630</v>
      </c>
      <c r="N794" s="43">
        <f t="shared" si="466"/>
        <v>1630</v>
      </c>
      <c r="O794" s="50">
        <f t="shared" si="466"/>
        <v>0</v>
      </c>
      <c r="P794" s="43">
        <f t="shared" si="466"/>
        <v>1635</v>
      </c>
      <c r="Q794" s="43">
        <f t="shared" si="466"/>
        <v>1635</v>
      </c>
      <c r="R794" s="50">
        <f t="shared" si="466"/>
        <v>0</v>
      </c>
      <c r="S794" s="43">
        <f t="shared" si="466"/>
        <v>1640</v>
      </c>
      <c r="T794" s="43">
        <f t="shared" si="466"/>
        <v>1640</v>
      </c>
      <c r="U794" s="50">
        <f t="shared" si="466"/>
        <v>0</v>
      </c>
    </row>
    <row r="795" spans="1:21" s="3" customFormat="1" ht="12.75" hidden="1">
      <c r="A795" s="3" t="str">
        <f t="shared" si="464"/>
        <v>b</v>
      </c>
      <c r="B795" s="2" t="s">
        <v>92</v>
      </c>
      <c r="D795" s="15"/>
      <c r="E795" s="18" t="s">
        <v>98</v>
      </c>
      <c r="F795" s="43">
        <f t="shared" si="457"/>
        <v>0</v>
      </c>
      <c r="G795" s="24">
        <f t="shared" si="446"/>
        <v>0</v>
      </c>
      <c r="H795" s="24">
        <f t="shared" si="446"/>
        <v>0</v>
      </c>
      <c r="I795" s="32">
        <f t="shared" si="446"/>
        <v>0</v>
      </c>
      <c r="J795" s="24">
        <f t="shared" si="457"/>
        <v>0</v>
      </c>
      <c r="K795" s="24">
        <f t="shared" si="457"/>
        <v>0</v>
      </c>
      <c r="L795" s="32">
        <f t="shared" si="457"/>
        <v>0</v>
      </c>
      <c r="M795" s="24">
        <f t="shared" ref="M795:U795" si="467">M819+M843+M867+M891</f>
        <v>0</v>
      </c>
      <c r="N795" s="24">
        <f t="shared" si="467"/>
        <v>0</v>
      </c>
      <c r="O795" s="32">
        <f t="shared" si="467"/>
        <v>0</v>
      </c>
      <c r="P795" s="24">
        <f t="shared" si="467"/>
        <v>0</v>
      </c>
      <c r="Q795" s="24">
        <f t="shared" si="467"/>
        <v>0</v>
      </c>
      <c r="R795" s="32">
        <f t="shared" si="467"/>
        <v>0</v>
      </c>
      <c r="S795" s="24">
        <f t="shared" si="467"/>
        <v>0</v>
      </c>
      <c r="T795" s="24">
        <f t="shared" si="467"/>
        <v>0</v>
      </c>
      <c r="U795" s="32">
        <f t="shared" si="467"/>
        <v>0</v>
      </c>
    </row>
    <row r="796" spans="1:21" s="2" customFormat="1" ht="12" hidden="1">
      <c r="A796" s="2" t="str">
        <f t="shared" si="464"/>
        <v>b</v>
      </c>
      <c r="B796" s="2" t="s">
        <v>92</v>
      </c>
      <c r="D796" s="15"/>
      <c r="E796" s="18" t="s">
        <v>99</v>
      </c>
      <c r="F796" s="43">
        <f t="shared" si="457"/>
        <v>0</v>
      </c>
      <c r="G796" s="24">
        <f t="shared" si="446"/>
        <v>0</v>
      </c>
      <c r="H796" s="24">
        <f t="shared" si="446"/>
        <v>0</v>
      </c>
      <c r="I796" s="32">
        <f t="shared" si="446"/>
        <v>0</v>
      </c>
      <c r="J796" s="24">
        <f t="shared" si="457"/>
        <v>0</v>
      </c>
      <c r="K796" s="24">
        <f t="shared" si="457"/>
        <v>0</v>
      </c>
      <c r="L796" s="32">
        <f t="shared" si="457"/>
        <v>0</v>
      </c>
      <c r="M796" s="24">
        <f t="shared" ref="M796:U796" si="468">M820+M844+M868+M892</f>
        <v>0</v>
      </c>
      <c r="N796" s="24">
        <f t="shared" si="468"/>
        <v>0</v>
      </c>
      <c r="O796" s="32">
        <f t="shared" si="468"/>
        <v>0</v>
      </c>
      <c r="P796" s="24">
        <f t="shared" si="468"/>
        <v>0</v>
      </c>
      <c r="Q796" s="24">
        <f t="shared" si="468"/>
        <v>0</v>
      </c>
      <c r="R796" s="32">
        <f t="shared" si="468"/>
        <v>0</v>
      </c>
      <c r="S796" s="24">
        <f t="shared" si="468"/>
        <v>0</v>
      </c>
      <c r="T796" s="24">
        <f t="shared" si="468"/>
        <v>0</v>
      </c>
      <c r="U796" s="32">
        <f t="shared" si="468"/>
        <v>0</v>
      </c>
    </row>
    <row r="797" spans="1:21" s="2" customFormat="1" ht="12" hidden="1">
      <c r="A797" s="2" t="str">
        <f t="shared" si="464"/>
        <v>b</v>
      </c>
      <c r="B797" s="2" t="s">
        <v>92</v>
      </c>
      <c r="D797" s="15"/>
      <c r="E797" s="18" t="s">
        <v>100</v>
      </c>
      <c r="F797" s="43">
        <f t="shared" ref="F797:L800" si="469">F821+F845+F869+F893</f>
        <v>0</v>
      </c>
      <c r="G797" s="24">
        <f t="shared" si="446"/>
        <v>0</v>
      </c>
      <c r="H797" s="24">
        <f t="shared" si="446"/>
        <v>0</v>
      </c>
      <c r="I797" s="32">
        <f t="shared" si="446"/>
        <v>0</v>
      </c>
      <c r="J797" s="24">
        <f t="shared" si="469"/>
        <v>0</v>
      </c>
      <c r="K797" s="24">
        <f t="shared" si="469"/>
        <v>0</v>
      </c>
      <c r="L797" s="32">
        <f t="shared" si="469"/>
        <v>0</v>
      </c>
      <c r="M797" s="24">
        <f t="shared" ref="M797:U797" si="470">M821+M845+M869+M893</f>
        <v>0</v>
      </c>
      <c r="N797" s="24">
        <f t="shared" si="470"/>
        <v>0</v>
      </c>
      <c r="O797" s="32">
        <f t="shared" si="470"/>
        <v>0</v>
      </c>
      <c r="P797" s="24">
        <f t="shared" si="470"/>
        <v>0</v>
      </c>
      <c r="Q797" s="24">
        <f t="shared" si="470"/>
        <v>0</v>
      </c>
      <c r="R797" s="32">
        <f t="shared" si="470"/>
        <v>0</v>
      </c>
      <c r="S797" s="24">
        <f t="shared" si="470"/>
        <v>0</v>
      </c>
      <c r="T797" s="24">
        <f t="shared" si="470"/>
        <v>0</v>
      </c>
      <c r="U797" s="32">
        <f t="shared" si="470"/>
        <v>0</v>
      </c>
    </row>
    <row r="798" spans="1:21" ht="15" customHeight="1" thickBot="1">
      <c r="A798" s="57" t="str">
        <f t="shared" si="464"/>
        <v>a</v>
      </c>
      <c r="B798" s="57" t="str">
        <f t="shared" ref="B798:B804" si="471">IF((F798+G798+J798)&gt;0,"a","b")</f>
        <v>a</v>
      </c>
      <c r="D798" s="58"/>
      <c r="E798" s="47" t="s">
        <v>1</v>
      </c>
      <c r="F798" s="42">
        <f t="shared" si="469"/>
        <v>6.3869999999999996</v>
      </c>
      <c r="G798" s="42">
        <f t="shared" si="446"/>
        <v>30.2</v>
      </c>
      <c r="H798" s="42">
        <f t="shared" si="446"/>
        <v>30.2</v>
      </c>
      <c r="I798" s="48">
        <f t="shared" si="446"/>
        <v>0</v>
      </c>
      <c r="J798" s="42">
        <f t="shared" si="469"/>
        <v>50</v>
      </c>
      <c r="K798" s="42">
        <f t="shared" si="469"/>
        <v>50</v>
      </c>
      <c r="L798" s="48">
        <f t="shared" si="469"/>
        <v>0</v>
      </c>
      <c r="M798" s="42">
        <f t="shared" ref="M798:U798" si="472">M822+M846+M870+M894</f>
        <v>48</v>
      </c>
      <c r="N798" s="42">
        <f t="shared" si="472"/>
        <v>48</v>
      </c>
      <c r="O798" s="48">
        <f t="shared" si="472"/>
        <v>0</v>
      </c>
      <c r="P798" s="42">
        <f t="shared" si="472"/>
        <v>608</v>
      </c>
      <c r="Q798" s="42">
        <f t="shared" si="472"/>
        <v>608</v>
      </c>
      <c r="R798" s="48">
        <f t="shared" si="472"/>
        <v>0</v>
      </c>
      <c r="S798" s="42">
        <f t="shared" si="472"/>
        <v>716.5</v>
      </c>
      <c r="T798" s="42">
        <f t="shared" si="472"/>
        <v>716.5</v>
      </c>
      <c r="U798" s="48">
        <f t="shared" si="472"/>
        <v>0</v>
      </c>
    </row>
    <row r="799" spans="1:21" s="2" customFormat="1" ht="12.75" hidden="1" thickBot="1">
      <c r="A799" s="2" t="str">
        <f t="shared" si="464"/>
        <v>b</v>
      </c>
      <c r="B799" s="2" t="str">
        <f t="shared" si="471"/>
        <v>b</v>
      </c>
      <c r="D799" s="15"/>
      <c r="E799" s="17" t="s">
        <v>110</v>
      </c>
      <c r="F799" s="42">
        <f t="shared" si="469"/>
        <v>0</v>
      </c>
      <c r="G799" s="25">
        <f t="shared" si="446"/>
        <v>0</v>
      </c>
      <c r="H799" s="25">
        <f t="shared" si="446"/>
        <v>0</v>
      </c>
      <c r="I799" s="33">
        <f t="shared" si="446"/>
        <v>0</v>
      </c>
      <c r="J799" s="25">
        <f t="shared" si="469"/>
        <v>0</v>
      </c>
      <c r="K799" s="25">
        <f t="shared" si="469"/>
        <v>0</v>
      </c>
      <c r="L799" s="33">
        <f t="shared" si="469"/>
        <v>0</v>
      </c>
      <c r="M799" s="25">
        <f t="shared" ref="M799:U799" si="473">M823+M847+M871+M895</f>
        <v>0</v>
      </c>
      <c r="N799" s="25">
        <f t="shared" si="473"/>
        <v>0</v>
      </c>
      <c r="O799" s="33">
        <f t="shared" si="473"/>
        <v>0</v>
      </c>
      <c r="P799" s="25">
        <f t="shared" si="473"/>
        <v>0</v>
      </c>
      <c r="Q799" s="25">
        <f t="shared" si="473"/>
        <v>0</v>
      </c>
      <c r="R799" s="33">
        <f t="shared" si="473"/>
        <v>0</v>
      </c>
      <c r="S799" s="25">
        <f t="shared" si="473"/>
        <v>0</v>
      </c>
      <c r="T799" s="25">
        <f t="shared" si="473"/>
        <v>0</v>
      </c>
      <c r="U799" s="33">
        <f t="shared" si="473"/>
        <v>0</v>
      </c>
    </row>
    <row r="800" spans="1:21" s="2" customFormat="1" ht="12.75" hidden="1" thickBot="1">
      <c r="A800" s="2" t="str">
        <f t="shared" si="464"/>
        <v>b</v>
      </c>
      <c r="B800" s="2" t="str">
        <f t="shared" si="471"/>
        <v>b</v>
      </c>
      <c r="D800" s="15"/>
      <c r="E800" s="17" t="s">
        <v>18</v>
      </c>
      <c r="F800" s="42">
        <f t="shared" si="469"/>
        <v>0</v>
      </c>
      <c r="G800" s="25">
        <f t="shared" si="446"/>
        <v>0</v>
      </c>
      <c r="H800" s="25">
        <f t="shared" si="446"/>
        <v>0</v>
      </c>
      <c r="I800" s="33">
        <f t="shared" si="446"/>
        <v>0</v>
      </c>
      <c r="J800" s="25">
        <f t="shared" si="469"/>
        <v>0</v>
      </c>
      <c r="K800" s="25">
        <f t="shared" si="469"/>
        <v>0</v>
      </c>
      <c r="L800" s="33">
        <f t="shared" si="469"/>
        <v>0</v>
      </c>
      <c r="M800" s="25">
        <f t="shared" ref="M800:U800" si="474">M824+M848+M872+M896</f>
        <v>0</v>
      </c>
      <c r="N800" s="25">
        <f t="shared" si="474"/>
        <v>0</v>
      </c>
      <c r="O800" s="33">
        <f t="shared" si="474"/>
        <v>0</v>
      </c>
      <c r="P800" s="25">
        <f t="shared" si="474"/>
        <v>0</v>
      </c>
      <c r="Q800" s="25">
        <f t="shared" si="474"/>
        <v>0</v>
      </c>
      <c r="R800" s="33">
        <f t="shared" si="474"/>
        <v>0</v>
      </c>
      <c r="S800" s="25">
        <f t="shared" si="474"/>
        <v>0</v>
      </c>
      <c r="T800" s="25">
        <f t="shared" si="474"/>
        <v>0</v>
      </c>
      <c r="U800" s="33">
        <f t="shared" si="474"/>
        <v>0</v>
      </c>
    </row>
    <row r="801" spans="1:22" ht="15" customHeight="1" thickBot="1">
      <c r="A801" s="57" t="str">
        <f t="shared" si="464"/>
        <v>a</v>
      </c>
      <c r="B801" s="57" t="str">
        <f t="shared" si="471"/>
        <v>a</v>
      </c>
      <c r="C801" s="57" t="s">
        <v>16</v>
      </c>
      <c r="D801" s="67" t="s">
        <v>21</v>
      </c>
      <c r="E801" s="68" t="s">
        <v>43</v>
      </c>
      <c r="F801" s="83">
        <f>F803+F822+F823+F824</f>
        <v>1246.894</v>
      </c>
      <c r="G801" s="83">
        <f>H801+I801</f>
        <v>1463.76</v>
      </c>
      <c r="H801" s="83">
        <f>H803+H822+H823+H824</f>
        <v>1463.76</v>
      </c>
      <c r="I801" s="85">
        <f>I803+I822+I823+I824</f>
        <v>0</v>
      </c>
      <c r="J801" s="83">
        <f>K801+L801</f>
        <v>1474</v>
      </c>
      <c r="K801" s="83">
        <f>K803+K822+K823+K824</f>
        <v>1474</v>
      </c>
      <c r="L801" s="85">
        <f>L803+L822+L823+L824</f>
        <v>0</v>
      </c>
      <c r="M801" s="83">
        <f t="shared" ref="M801:M864" si="475">N801+O801</f>
        <v>1478</v>
      </c>
      <c r="N801" s="83">
        <f>N803+N822+N823+N824</f>
        <v>1478</v>
      </c>
      <c r="O801" s="85">
        <f>O803+O822+O823+O824</f>
        <v>0</v>
      </c>
      <c r="P801" s="83">
        <f t="shared" ref="P801:P864" si="476">Q801+R801</f>
        <v>1478</v>
      </c>
      <c r="Q801" s="83">
        <f>Q803+Q822+Q823+Q824</f>
        <v>1478</v>
      </c>
      <c r="R801" s="85">
        <f>R803+R822+R823+R824</f>
        <v>0</v>
      </c>
      <c r="S801" s="83">
        <f t="shared" ref="S801:S864" si="477">T801+U801</f>
        <v>1478</v>
      </c>
      <c r="T801" s="83">
        <f>T803+T822+T823+T824</f>
        <v>1478</v>
      </c>
      <c r="U801" s="85">
        <f>U803+U822+U823+U824</f>
        <v>0</v>
      </c>
      <c r="V801" s="57">
        <v>153500</v>
      </c>
    </row>
    <row r="802" spans="1:22" s="2" customFormat="1" ht="12" hidden="1">
      <c r="A802" s="2" t="str">
        <f t="shared" si="464"/>
        <v>b</v>
      </c>
      <c r="B802" s="2" t="str">
        <f t="shared" si="471"/>
        <v>b</v>
      </c>
      <c r="D802" s="15"/>
      <c r="E802" s="16" t="s">
        <v>4</v>
      </c>
      <c r="F802" s="105"/>
      <c r="G802" s="26">
        <f t="shared" ref="G802:G824" si="478">H802+I802</f>
        <v>0</v>
      </c>
      <c r="H802" s="26"/>
      <c r="I802" s="34"/>
      <c r="J802" s="26">
        <f t="shared" ref="J802:J824" si="479">K802+L802</f>
        <v>0</v>
      </c>
      <c r="K802" s="26"/>
      <c r="L802" s="34"/>
      <c r="M802" s="26">
        <f t="shared" si="475"/>
        <v>0</v>
      </c>
      <c r="N802" s="26"/>
      <c r="O802" s="34"/>
      <c r="P802" s="26">
        <f t="shared" si="476"/>
        <v>0</v>
      </c>
      <c r="Q802" s="26"/>
      <c r="R802" s="34"/>
      <c r="S802" s="26">
        <f t="shared" si="477"/>
        <v>0</v>
      </c>
      <c r="T802" s="26"/>
      <c r="U802" s="34"/>
    </row>
    <row r="803" spans="1:22" ht="15" customHeight="1">
      <c r="A803" s="57" t="str">
        <f t="shared" si="464"/>
        <v>a</v>
      </c>
      <c r="B803" s="57" t="str">
        <f t="shared" si="471"/>
        <v>a</v>
      </c>
      <c r="D803" s="58"/>
      <c r="E803" s="47" t="s">
        <v>0</v>
      </c>
      <c r="F803" s="42">
        <f>F804+F808+F817+F818+F819+F820+F821</f>
        <v>1240.5070000000001</v>
      </c>
      <c r="G803" s="42">
        <f t="shared" si="478"/>
        <v>1453.76</v>
      </c>
      <c r="H803" s="42">
        <f>H804+H808+H817+H818+H819+H820+H821</f>
        <v>1453.76</v>
      </c>
      <c r="I803" s="48">
        <f>I804+I808+I817+I818+I819+I820+I821</f>
        <v>0</v>
      </c>
      <c r="J803" s="42">
        <f t="shared" si="479"/>
        <v>1464</v>
      </c>
      <c r="K803" s="42">
        <f>K804+K808+K817+K818+K819+K820+K821</f>
        <v>1464</v>
      </c>
      <c r="L803" s="48">
        <f>L804+L808+L817+L818+L819+L820+L821</f>
        <v>0</v>
      </c>
      <c r="M803" s="42">
        <f t="shared" si="475"/>
        <v>1470</v>
      </c>
      <c r="N803" s="42">
        <f>N804+N808+N817+N818+N819+N820+N821</f>
        <v>1470</v>
      </c>
      <c r="O803" s="48">
        <f>O804+O808+O817+O818+O819+O820+O821</f>
        <v>0</v>
      </c>
      <c r="P803" s="42">
        <f t="shared" si="476"/>
        <v>1470</v>
      </c>
      <c r="Q803" s="42">
        <f>Q804+Q808++Q817+Q818+Q819+Q820+Q821</f>
        <v>1470</v>
      </c>
      <c r="R803" s="48">
        <f>R804+R808+R817+R818+R819+R820+R821</f>
        <v>0</v>
      </c>
      <c r="S803" s="42">
        <f t="shared" si="477"/>
        <v>1470</v>
      </c>
      <c r="T803" s="42">
        <f>T804+T808+T817+T818+T819+T820+T821</f>
        <v>1470</v>
      </c>
      <c r="U803" s="48">
        <f>U804+U808+U817+U818+U819+U820+U821</f>
        <v>0</v>
      </c>
    </row>
    <row r="804" spans="1:22" s="2" customFormat="1" ht="12" hidden="1">
      <c r="A804" s="2" t="str">
        <f t="shared" si="464"/>
        <v>b</v>
      </c>
      <c r="B804" s="2" t="str">
        <f t="shared" si="471"/>
        <v>b</v>
      </c>
      <c r="D804" s="15"/>
      <c r="E804" s="18" t="s">
        <v>101</v>
      </c>
      <c r="F804" s="43">
        <f>SUM(F805:F807)</f>
        <v>0</v>
      </c>
      <c r="G804" s="24">
        <f t="shared" si="478"/>
        <v>0</v>
      </c>
      <c r="H804" s="24">
        <f>SUM(H805:H807)</f>
        <v>0</v>
      </c>
      <c r="I804" s="32">
        <f>SUM(I805:I807)</f>
        <v>0</v>
      </c>
      <c r="J804" s="24">
        <f t="shared" si="479"/>
        <v>0</v>
      </c>
      <c r="K804" s="24">
        <f>SUM(K805:K807)</f>
        <v>0</v>
      </c>
      <c r="L804" s="32">
        <f>SUM(L805:L807)</f>
        <v>0</v>
      </c>
      <c r="M804" s="24">
        <f t="shared" si="475"/>
        <v>0</v>
      </c>
      <c r="N804" s="24">
        <f>SUM(N805:N807)</f>
        <v>0</v>
      </c>
      <c r="O804" s="32">
        <f>SUM(O805:O807)</f>
        <v>0</v>
      </c>
      <c r="P804" s="24">
        <f t="shared" si="476"/>
        <v>0</v>
      </c>
      <c r="Q804" s="24">
        <f>SUM(Q805:Q807)</f>
        <v>0</v>
      </c>
      <c r="R804" s="32">
        <f>SUM(R805:R807)</f>
        <v>0</v>
      </c>
      <c r="S804" s="24">
        <f t="shared" si="477"/>
        <v>0</v>
      </c>
      <c r="T804" s="24">
        <f>SUM(T805:T807)</f>
        <v>0</v>
      </c>
      <c r="U804" s="32">
        <f>SUM(U805:U807)</f>
        <v>0</v>
      </c>
    </row>
    <row r="805" spans="1:22" s="3" customFormat="1" ht="12.75" hidden="1">
      <c r="A805" s="2" t="s">
        <v>92</v>
      </c>
      <c r="B805" s="2" t="s">
        <v>92</v>
      </c>
      <c r="D805" s="15"/>
      <c r="E805" s="19" t="s">
        <v>107</v>
      </c>
      <c r="F805" s="59"/>
      <c r="G805" s="23">
        <f t="shared" si="478"/>
        <v>0</v>
      </c>
      <c r="H805" s="23"/>
      <c r="I805" s="31"/>
      <c r="J805" s="23">
        <f t="shared" si="479"/>
        <v>0</v>
      </c>
      <c r="K805" s="23"/>
      <c r="L805" s="31"/>
      <c r="M805" s="23">
        <f t="shared" si="475"/>
        <v>0</v>
      </c>
      <c r="N805" s="23"/>
      <c r="O805" s="31"/>
      <c r="P805" s="23">
        <f t="shared" si="476"/>
        <v>0</v>
      </c>
      <c r="Q805" s="23"/>
      <c r="R805" s="31"/>
      <c r="S805" s="23">
        <f t="shared" si="477"/>
        <v>0</v>
      </c>
      <c r="T805" s="23"/>
      <c r="U805" s="31"/>
    </row>
    <row r="806" spans="1:22" s="3" customFormat="1" ht="12.75" hidden="1">
      <c r="A806" s="2" t="s">
        <v>92</v>
      </c>
      <c r="B806" s="2" t="s">
        <v>92</v>
      </c>
      <c r="D806" s="15"/>
      <c r="E806" s="19" t="s">
        <v>106</v>
      </c>
      <c r="F806" s="59"/>
      <c r="G806" s="23">
        <f t="shared" si="478"/>
        <v>0</v>
      </c>
      <c r="H806" s="23"/>
      <c r="I806" s="31"/>
      <c r="J806" s="23">
        <f t="shared" si="479"/>
        <v>0</v>
      </c>
      <c r="K806" s="23"/>
      <c r="L806" s="31"/>
      <c r="M806" s="23">
        <f t="shared" si="475"/>
        <v>0</v>
      </c>
      <c r="N806" s="23"/>
      <c r="O806" s="31"/>
      <c r="P806" s="23">
        <f t="shared" si="476"/>
        <v>0</v>
      </c>
      <c r="Q806" s="23"/>
      <c r="R806" s="31"/>
      <c r="S806" s="23">
        <f t="shared" si="477"/>
        <v>0</v>
      </c>
      <c r="T806" s="23"/>
      <c r="U806" s="31"/>
    </row>
    <row r="807" spans="1:22" s="3" customFormat="1" ht="0.75" hidden="1" customHeight="1">
      <c r="A807" s="2" t="s">
        <v>92</v>
      </c>
      <c r="B807" s="2" t="s">
        <v>92</v>
      </c>
      <c r="D807" s="15"/>
      <c r="E807" s="19" t="s">
        <v>105</v>
      </c>
      <c r="F807" s="59"/>
      <c r="G807" s="23">
        <f t="shared" si="478"/>
        <v>0</v>
      </c>
      <c r="H807" s="23"/>
      <c r="I807" s="31"/>
      <c r="J807" s="23">
        <f t="shared" si="479"/>
        <v>0</v>
      </c>
      <c r="K807" s="23"/>
      <c r="L807" s="31"/>
      <c r="M807" s="23">
        <f t="shared" si="475"/>
        <v>0</v>
      </c>
      <c r="N807" s="23"/>
      <c r="O807" s="31"/>
      <c r="P807" s="23">
        <f t="shared" si="476"/>
        <v>0</v>
      </c>
      <c r="Q807" s="23"/>
      <c r="R807" s="31"/>
      <c r="S807" s="23">
        <f t="shared" si="477"/>
        <v>0</v>
      </c>
      <c r="T807" s="23"/>
      <c r="U807" s="31"/>
    </row>
    <row r="808" spans="1:22" s="11" customFormat="1" ht="15" hidden="1" customHeight="1">
      <c r="A808" s="11" t="str">
        <f>IF((F808+G808+J808)&gt;0,"a","b")</f>
        <v>b</v>
      </c>
      <c r="B808" s="11" t="s">
        <v>92</v>
      </c>
      <c r="D808" s="15"/>
      <c r="E808" s="39" t="s">
        <v>96</v>
      </c>
      <c r="F808" s="43">
        <v>0</v>
      </c>
      <c r="G808" s="24">
        <f t="shared" si="478"/>
        <v>0</v>
      </c>
      <c r="H808" s="24">
        <f>SUM(H809:H816)</f>
        <v>0</v>
      </c>
      <c r="I808" s="32">
        <f>SUM(I809:I816)</f>
        <v>0</v>
      </c>
      <c r="J808" s="24">
        <f t="shared" si="479"/>
        <v>0</v>
      </c>
      <c r="K808" s="24">
        <f>SUM(K809:K816)</f>
        <v>0</v>
      </c>
      <c r="L808" s="32">
        <f>SUM(L809:L816)</f>
        <v>0</v>
      </c>
      <c r="M808" s="24">
        <f t="shared" si="475"/>
        <v>0</v>
      </c>
      <c r="N808" s="24">
        <f>SUM(N809:N816)</f>
        <v>0</v>
      </c>
      <c r="O808" s="32">
        <f>SUM(O809:O816)</f>
        <v>0</v>
      </c>
      <c r="P808" s="24">
        <f t="shared" si="476"/>
        <v>0</v>
      </c>
      <c r="Q808" s="24">
        <f>SUM(Q809:Q816)</f>
        <v>0</v>
      </c>
      <c r="R808" s="32">
        <f>SUM(R809:R816)</f>
        <v>0</v>
      </c>
      <c r="S808" s="24">
        <f t="shared" si="477"/>
        <v>0</v>
      </c>
      <c r="T808" s="24">
        <f>SUM(T809:T816)</f>
        <v>0</v>
      </c>
      <c r="U808" s="32">
        <f>SUM(U809:U816)</f>
        <v>0</v>
      </c>
    </row>
    <row r="809" spans="1:22" s="3" customFormat="1" ht="24" hidden="1">
      <c r="A809" s="6" t="s">
        <v>92</v>
      </c>
      <c r="B809" s="2" t="s">
        <v>92</v>
      </c>
      <c r="D809" s="15"/>
      <c r="E809" s="19" t="s">
        <v>93</v>
      </c>
      <c r="F809" s="59"/>
      <c r="G809" s="23">
        <f t="shared" si="478"/>
        <v>0</v>
      </c>
      <c r="H809" s="23"/>
      <c r="I809" s="31"/>
      <c r="J809" s="23">
        <f t="shared" si="479"/>
        <v>0</v>
      </c>
      <c r="K809" s="23"/>
      <c r="L809" s="31"/>
      <c r="M809" s="23">
        <f t="shared" si="475"/>
        <v>0</v>
      </c>
      <c r="N809" s="23"/>
      <c r="O809" s="31"/>
      <c r="P809" s="23">
        <f t="shared" si="476"/>
        <v>0</v>
      </c>
      <c r="Q809" s="23"/>
      <c r="R809" s="31"/>
      <c r="S809" s="23">
        <f t="shared" si="477"/>
        <v>0</v>
      </c>
      <c r="T809" s="23"/>
      <c r="U809" s="31"/>
    </row>
    <row r="810" spans="1:22" s="3" customFormat="1" ht="12.75" hidden="1">
      <c r="A810" s="6" t="s">
        <v>92</v>
      </c>
      <c r="B810" s="2" t="s">
        <v>92</v>
      </c>
      <c r="D810" s="15"/>
      <c r="E810" s="19" t="s">
        <v>7</v>
      </c>
      <c r="F810" s="59"/>
      <c r="G810" s="23">
        <f t="shared" si="478"/>
        <v>0</v>
      </c>
      <c r="H810" s="23"/>
      <c r="I810" s="31"/>
      <c r="J810" s="23">
        <f t="shared" si="479"/>
        <v>0</v>
      </c>
      <c r="K810" s="23"/>
      <c r="L810" s="31"/>
      <c r="M810" s="23">
        <f t="shared" si="475"/>
        <v>0</v>
      </c>
      <c r="N810" s="23"/>
      <c r="O810" s="31"/>
      <c r="P810" s="23">
        <f t="shared" si="476"/>
        <v>0</v>
      </c>
      <c r="Q810" s="23"/>
      <c r="R810" s="31"/>
      <c r="S810" s="23">
        <f t="shared" si="477"/>
        <v>0</v>
      </c>
      <c r="T810" s="23"/>
      <c r="U810" s="31"/>
    </row>
    <row r="811" spans="1:22" s="3" customFormat="1" ht="12.75" hidden="1">
      <c r="A811" s="6" t="s">
        <v>92</v>
      </c>
      <c r="B811" s="2" t="s">
        <v>92</v>
      </c>
      <c r="D811" s="15"/>
      <c r="E811" s="19" t="s">
        <v>6</v>
      </c>
      <c r="F811" s="59"/>
      <c r="G811" s="23">
        <f t="shared" si="478"/>
        <v>0</v>
      </c>
      <c r="H811" s="23"/>
      <c r="I811" s="31"/>
      <c r="J811" s="23">
        <f t="shared" si="479"/>
        <v>0</v>
      </c>
      <c r="K811" s="23"/>
      <c r="L811" s="31"/>
      <c r="M811" s="23">
        <f t="shared" si="475"/>
        <v>0</v>
      </c>
      <c r="N811" s="23"/>
      <c r="O811" s="31"/>
      <c r="P811" s="23">
        <f t="shared" si="476"/>
        <v>0</v>
      </c>
      <c r="Q811" s="23"/>
      <c r="R811" s="31"/>
      <c r="S811" s="23">
        <f t="shared" si="477"/>
        <v>0</v>
      </c>
      <c r="T811" s="23"/>
      <c r="U811" s="31"/>
    </row>
    <row r="812" spans="1:22" s="3" customFormat="1" ht="12.75" hidden="1">
      <c r="A812" s="6" t="s">
        <v>92</v>
      </c>
      <c r="B812" s="2" t="s">
        <v>92</v>
      </c>
      <c r="D812" s="15"/>
      <c r="E812" s="19" t="s">
        <v>94</v>
      </c>
      <c r="F812" s="59"/>
      <c r="G812" s="23">
        <f t="shared" si="478"/>
        <v>0</v>
      </c>
      <c r="H812" s="23"/>
      <c r="I812" s="31"/>
      <c r="J812" s="23">
        <f t="shared" si="479"/>
        <v>0</v>
      </c>
      <c r="K812" s="23"/>
      <c r="L812" s="31"/>
      <c r="M812" s="23">
        <f t="shared" si="475"/>
        <v>0</v>
      </c>
      <c r="N812" s="23"/>
      <c r="O812" s="31"/>
      <c r="P812" s="23">
        <f t="shared" si="476"/>
        <v>0</v>
      </c>
      <c r="Q812" s="23"/>
      <c r="R812" s="31"/>
      <c r="S812" s="23">
        <f t="shared" si="477"/>
        <v>0</v>
      </c>
      <c r="T812" s="23"/>
      <c r="U812" s="31"/>
    </row>
    <row r="813" spans="1:22" s="3" customFormat="1" ht="12.75" hidden="1">
      <c r="A813" s="6" t="s">
        <v>92</v>
      </c>
      <c r="B813" s="2" t="s">
        <v>92</v>
      </c>
      <c r="D813" s="15"/>
      <c r="E813" s="19" t="s">
        <v>5</v>
      </c>
      <c r="F813" s="59"/>
      <c r="G813" s="23">
        <f t="shared" si="478"/>
        <v>0</v>
      </c>
      <c r="H813" s="23"/>
      <c r="I813" s="31"/>
      <c r="J813" s="23">
        <f t="shared" si="479"/>
        <v>0</v>
      </c>
      <c r="K813" s="23"/>
      <c r="L813" s="31"/>
      <c r="M813" s="23">
        <f t="shared" si="475"/>
        <v>0</v>
      </c>
      <c r="N813" s="23"/>
      <c r="O813" s="31"/>
      <c r="P813" s="23">
        <f t="shared" si="476"/>
        <v>0</v>
      </c>
      <c r="Q813" s="23"/>
      <c r="R813" s="31"/>
      <c r="S813" s="23">
        <f t="shared" si="477"/>
        <v>0</v>
      </c>
      <c r="T813" s="23"/>
      <c r="U813" s="31"/>
    </row>
    <row r="814" spans="1:22" s="3" customFormat="1" ht="24" hidden="1">
      <c r="A814" s="6" t="s">
        <v>92</v>
      </c>
      <c r="B814" s="2" t="s">
        <v>92</v>
      </c>
      <c r="D814" s="15"/>
      <c r="E814" s="19" t="s">
        <v>108</v>
      </c>
      <c r="F814" s="59"/>
      <c r="G814" s="23">
        <f t="shared" si="478"/>
        <v>0</v>
      </c>
      <c r="H814" s="23"/>
      <c r="I814" s="31"/>
      <c r="J814" s="23">
        <f t="shared" si="479"/>
        <v>0</v>
      </c>
      <c r="K814" s="23"/>
      <c r="L814" s="31"/>
      <c r="M814" s="23">
        <f t="shared" si="475"/>
        <v>0</v>
      </c>
      <c r="N814" s="23"/>
      <c r="O814" s="31"/>
      <c r="P814" s="23">
        <f t="shared" si="476"/>
        <v>0</v>
      </c>
      <c r="Q814" s="23"/>
      <c r="R814" s="31"/>
      <c r="S814" s="23">
        <f t="shared" si="477"/>
        <v>0</v>
      </c>
      <c r="T814" s="23"/>
      <c r="U814" s="31"/>
    </row>
    <row r="815" spans="1:22" s="3" customFormat="1" ht="24" hidden="1">
      <c r="A815" s="6" t="s">
        <v>92</v>
      </c>
      <c r="B815" s="2" t="s">
        <v>92</v>
      </c>
      <c r="D815" s="15"/>
      <c r="E815" s="19" t="s">
        <v>111</v>
      </c>
      <c r="F815" s="59">
        <v>0</v>
      </c>
      <c r="G815" s="23">
        <f t="shared" si="478"/>
        <v>0</v>
      </c>
      <c r="H815" s="23"/>
      <c r="I815" s="31"/>
      <c r="J815" s="23">
        <f t="shared" si="479"/>
        <v>0</v>
      </c>
      <c r="K815" s="23"/>
      <c r="L815" s="31"/>
      <c r="M815" s="23">
        <f t="shared" si="475"/>
        <v>0</v>
      </c>
      <c r="N815" s="23"/>
      <c r="O815" s="31"/>
      <c r="P815" s="23">
        <f t="shared" si="476"/>
        <v>0</v>
      </c>
      <c r="Q815" s="23"/>
      <c r="R815" s="31"/>
      <c r="S815" s="23">
        <f t="shared" si="477"/>
        <v>0</v>
      </c>
      <c r="T815" s="23"/>
      <c r="U815" s="31"/>
    </row>
    <row r="816" spans="1:22" s="3" customFormat="1" ht="24" hidden="1">
      <c r="A816" s="6" t="s">
        <v>92</v>
      </c>
      <c r="B816" s="2" t="s">
        <v>92</v>
      </c>
      <c r="D816" s="15"/>
      <c r="E816" s="19" t="s">
        <v>95</v>
      </c>
      <c r="F816" s="59">
        <v>0</v>
      </c>
      <c r="G816" s="23">
        <f t="shared" si="478"/>
        <v>0</v>
      </c>
      <c r="H816" s="23"/>
      <c r="I816" s="31"/>
      <c r="J816" s="23">
        <f t="shared" si="479"/>
        <v>0</v>
      </c>
      <c r="K816" s="23"/>
      <c r="L816" s="31"/>
      <c r="M816" s="23">
        <f t="shared" si="475"/>
        <v>0</v>
      </c>
      <c r="N816" s="23"/>
      <c r="O816" s="31"/>
      <c r="P816" s="23">
        <f t="shared" si="476"/>
        <v>0</v>
      </c>
      <c r="Q816" s="23"/>
      <c r="R816" s="31"/>
      <c r="S816" s="23">
        <f t="shared" si="477"/>
        <v>0</v>
      </c>
      <c r="T816" s="23"/>
      <c r="U816" s="31"/>
    </row>
    <row r="817" spans="1:22" s="2" customFormat="1" ht="12" hidden="1">
      <c r="A817" s="2" t="str">
        <f t="shared" ref="A817:A828" si="480">IF((F817+G817+J817)&gt;0,"a","b")</f>
        <v>b</v>
      </c>
      <c r="B817" s="2" t="s">
        <v>92</v>
      </c>
      <c r="D817" s="15"/>
      <c r="E817" s="18" t="s">
        <v>109</v>
      </c>
      <c r="F817" s="43"/>
      <c r="G817" s="24">
        <f t="shared" si="478"/>
        <v>0</v>
      </c>
      <c r="H817" s="24"/>
      <c r="I817" s="32"/>
      <c r="J817" s="24">
        <f t="shared" si="479"/>
        <v>0</v>
      </c>
      <c r="K817" s="24"/>
      <c r="L817" s="32"/>
      <c r="M817" s="24">
        <f t="shared" si="475"/>
        <v>0</v>
      </c>
      <c r="N817" s="24"/>
      <c r="O817" s="32"/>
      <c r="P817" s="24">
        <f t="shared" si="476"/>
        <v>0</v>
      </c>
      <c r="Q817" s="24"/>
      <c r="R817" s="32"/>
      <c r="S817" s="24">
        <f t="shared" si="477"/>
        <v>0</v>
      </c>
      <c r="T817" s="24"/>
      <c r="U817" s="32"/>
    </row>
    <row r="818" spans="1:22" ht="15" customHeight="1">
      <c r="A818" s="57" t="str">
        <f t="shared" si="480"/>
        <v>a</v>
      </c>
      <c r="B818" s="57" t="s">
        <v>92</v>
      </c>
      <c r="D818" s="58"/>
      <c r="E818" s="49" t="s">
        <v>97</v>
      </c>
      <c r="F818" s="102">
        <v>1240.5070000000001</v>
      </c>
      <c r="G818" s="43">
        <f t="shared" si="478"/>
        <v>1453.76</v>
      </c>
      <c r="H818" s="43">
        <v>1453.76</v>
      </c>
      <c r="I818" s="50"/>
      <c r="J818" s="43">
        <f t="shared" si="479"/>
        <v>1464</v>
      </c>
      <c r="K818" s="43">
        <v>1464</v>
      </c>
      <c r="L818" s="50"/>
      <c r="M818" s="43">
        <f t="shared" si="475"/>
        <v>1470</v>
      </c>
      <c r="N818" s="43">
        <v>1470</v>
      </c>
      <c r="O818" s="50"/>
      <c r="P818" s="43">
        <f t="shared" si="476"/>
        <v>1470</v>
      </c>
      <c r="Q818" s="43">
        <v>1470</v>
      </c>
      <c r="R818" s="50"/>
      <c r="S818" s="43">
        <f t="shared" si="477"/>
        <v>1470</v>
      </c>
      <c r="T818" s="43">
        <v>1470</v>
      </c>
      <c r="U818" s="50"/>
    </row>
    <row r="819" spans="1:22" s="3" customFormat="1" ht="12.75" hidden="1">
      <c r="A819" s="3" t="str">
        <f t="shared" si="480"/>
        <v>b</v>
      </c>
      <c r="B819" s="2" t="s">
        <v>92</v>
      </c>
      <c r="D819" s="15"/>
      <c r="E819" s="18" t="s">
        <v>98</v>
      </c>
      <c r="F819" s="43"/>
      <c r="G819" s="24">
        <f t="shared" si="478"/>
        <v>0</v>
      </c>
      <c r="H819" s="24"/>
      <c r="I819" s="32"/>
      <c r="J819" s="24">
        <f t="shared" si="479"/>
        <v>0</v>
      </c>
      <c r="K819" s="24"/>
      <c r="L819" s="32"/>
      <c r="M819" s="24">
        <f t="shared" si="475"/>
        <v>0</v>
      </c>
      <c r="N819" s="24"/>
      <c r="O819" s="32"/>
      <c r="P819" s="24">
        <f t="shared" si="476"/>
        <v>0</v>
      </c>
      <c r="Q819" s="24"/>
      <c r="R819" s="32"/>
      <c r="S819" s="24">
        <f t="shared" si="477"/>
        <v>0</v>
      </c>
      <c r="T819" s="24"/>
      <c r="U819" s="32"/>
    </row>
    <row r="820" spans="1:22" s="2" customFormat="1" ht="12" hidden="1">
      <c r="A820" s="2" t="str">
        <f t="shared" si="480"/>
        <v>b</v>
      </c>
      <c r="B820" s="2" t="s">
        <v>92</v>
      </c>
      <c r="D820" s="15"/>
      <c r="E820" s="18" t="s">
        <v>99</v>
      </c>
      <c r="F820" s="43"/>
      <c r="G820" s="24">
        <f t="shared" si="478"/>
        <v>0</v>
      </c>
      <c r="H820" s="24"/>
      <c r="I820" s="32"/>
      <c r="J820" s="24">
        <f t="shared" si="479"/>
        <v>0</v>
      </c>
      <c r="K820" s="24"/>
      <c r="L820" s="32"/>
      <c r="M820" s="24">
        <f t="shared" si="475"/>
        <v>0</v>
      </c>
      <c r="N820" s="24"/>
      <c r="O820" s="32"/>
      <c r="P820" s="24">
        <f t="shared" si="476"/>
        <v>0</v>
      </c>
      <c r="Q820" s="24"/>
      <c r="R820" s="32"/>
      <c r="S820" s="24">
        <f t="shared" si="477"/>
        <v>0</v>
      </c>
      <c r="T820" s="24"/>
      <c r="U820" s="32"/>
    </row>
    <row r="821" spans="1:22" s="2" customFormat="1" ht="12" hidden="1">
      <c r="A821" s="2" t="str">
        <f t="shared" si="480"/>
        <v>b</v>
      </c>
      <c r="B821" s="2" t="s">
        <v>92</v>
      </c>
      <c r="D821" s="15"/>
      <c r="E821" s="18" t="s">
        <v>100</v>
      </c>
      <c r="F821" s="43"/>
      <c r="G821" s="24">
        <f t="shared" si="478"/>
        <v>0</v>
      </c>
      <c r="H821" s="24"/>
      <c r="I821" s="32"/>
      <c r="J821" s="24">
        <f t="shared" si="479"/>
        <v>0</v>
      </c>
      <c r="K821" s="24"/>
      <c r="L821" s="32"/>
      <c r="M821" s="24">
        <f t="shared" si="475"/>
        <v>0</v>
      </c>
      <c r="N821" s="24"/>
      <c r="O821" s="32"/>
      <c r="P821" s="24">
        <f t="shared" si="476"/>
        <v>0</v>
      </c>
      <c r="Q821" s="24"/>
      <c r="R821" s="32"/>
      <c r="S821" s="24">
        <f t="shared" si="477"/>
        <v>0</v>
      </c>
      <c r="T821" s="24"/>
      <c r="U821" s="32"/>
    </row>
    <row r="822" spans="1:22" ht="15" customHeight="1" thickBot="1">
      <c r="A822" s="57" t="str">
        <f t="shared" si="480"/>
        <v>a</v>
      </c>
      <c r="B822" s="57" t="str">
        <f t="shared" ref="B822:B828" si="481">IF((F822+G822+J822)&gt;0,"a","b")</f>
        <v>a</v>
      </c>
      <c r="D822" s="58"/>
      <c r="E822" s="47" t="s">
        <v>1</v>
      </c>
      <c r="F822" s="102">
        <v>6.3869999999999996</v>
      </c>
      <c r="G822" s="42">
        <f t="shared" si="478"/>
        <v>10</v>
      </c>
      <c r="H822" s="42">
        <v>10</v>
      </c>
      <c r="I822" s="48"/>
      <c r="J822" s="42">
        <f t="shared" si="479"/>
        <v>10</v>
      </c>
      <c r="K822" s="42">
        <v>10</v>
      </c>
      <c r="L822" s="48"/>
      <c r="M822" s="42">
        <f t="shared" si="475"/>
        <v>8</v>
      </c>
      <c r="N822" s="42">
        <v>8</v>
      </c>
      <c r="O822" s="48"/>
      <c r="P822" s="42">
        <f t="shared" si="476"/>
        <v>8</v>
      </c>
      <c r="Q822" s="42">
        <v>8</v>
      </c>
      <c r="R822" s="48"/>
      <c r="S822" s="42">
        <f t="shared" si="477"/>
        <v>8</v>
      </c>
      <c r="T822" s="42">
        <v>8</v>
      </c>
      <c r="U822" s="48"/>
    </row>
    <row r="823" spans="1:22" s="2" customFormat="1" ht="12.75" hidden="1" thickBot="1">
      <c r="A823" s="2" t="str">
        <f t="shared" si="480"/>
        <v>b</v>
      </c>
      <c r="B823" s="2" t="str">
        <f t="shared" si="481"/>
        <v>b</v>
      </c>
      <c r="D823" s="15"/>
      <c r="E823" s="17" t="s">
        <v>110</v>
      </c>
      <c r="F823" s="42"/>
      <c r="G823" s="25">
        <f t="shared" si="478"/>
        <v>0</v>
      </c>
      <c r="H823" s="25"/>
      <c r="I823" s="33"/>
      <c r="J823" s="25">
        <f t="shared" si="479"/>
        <v>0</v>
      </c>
      <c r="K823" s="25"/>
      <c r="L823" s="33"/>
      <c r="M823" s="25">
        <f t="shared" si="475"/>
        <v>0</v>
      </c>
      <c r="N823" s="25"/>
      <c r="O823" s="33"/>
      <c r="P823" s="25">
        <f t="shared" si="476"/>
        <v>0</v>
      </c>
      <c r="Q823" s="25"/>
      <c r="R823" s="33"/>
      <c r="S823" s="25">
        <f t="shared" si="477"/>
        <v>0</v>
      </c>
      <c r="T823" s="25"/>
      <c r="U823" s="33"/>
    </row>
    <row r="824" spans="1:22" s="2" customFormat="1" ht="12.75" hidden="1" thickBot="1">
      <c r="A824" s="2" t="str">
        <f t="shared" si="480"/>
        <v>b</v>
      </c>
      <c r="B824" s="2" t="str">
        <f t="shared" si="481"/>
        <v>b</v>
      </c>
      <c r="D824" s="15"/>
      <c r="E824" s="17" t="s">
        <v>18</v>
      </c>
      <c r="F824" s="42"/>
      <c r="G824" s="25">
        <f t="shared" si="478"/>
        <v>0</v>
      </c>
      <c r="H824" s="25"/>
      <c r="I824" s="33"/>
      <c r="J824" s="25">
        <f t="shared" si="479"/>
        <v>0</v>
      </c>
      <c r="K824" s="25"/>
      <c r="L824" s="33"/>
      <c r="M824" s="25">
        <f t="shared" si="475"/>
        <v>0</v>
      </c>
      <c r="N824" s="25"/>
      <c r="O824" s="33"/>
      <c r="P824" s="25">
        <f t="shared" si="476"/>
        <v>0</v>
      </c>
      <c r="Q824" s="25"/>
      <c r="R824" s="33"/>
      <c r="S824" s="25">
        <f t="shared" si="477"/>
        <v>0</v>
      </c>
      <c r="T824" s="25"/>
      <c r="U824" s="33"/>
    </row>
    <row r="825" spans="1:22" ht="27.75" customHeight="1" thickBot="1">
      <c r="A825" s="57" t="str">
        <f t="shared" si="480"/>
        <v>a</v>
      </c>
      <c r="B825" s="57" t="str">
        <f t="shared" si="481"/>
        <v>a</v>
      </c>
      <c r="C825" s="57" t="s">
        <v>16</v>
      </c>
      <c r="D825" s="67" t="s">
        <v>22</v>
      </c>
      <c r="E825" s="68" t="s">
        <v>193</v>
      </c>
      <c r="F825" s="83">
        <f>F827+F846+F847+F848</f>
        <v>121.197</v>
      </c>
      <c r="G825" s="83">
        <f>H825+I825</f>
        <v>158.15</v>
      </c>
      <c r="H825" s="83">
        <f>H827+H846+H847+H848</f>
        <v>158.15</v>
      </c>
      <c r="I825" s="85">
        <f>I827+I846+I847+I848</f>
        <v>0</v>
      </c>
      <c r="J825" s="83">
        <f>K825+L825</f>
        <v>160</v>
      </c>
      <c r="K825" s="83">
        <f>K827+K846+K847+K848</f>
        <v>160</v>
      </c>
      <c r="L825" s="85">
        <f>L827+L846+L847+L848</f>
        <v>0</v>
      </c>
      <c r="M825" s="83">
        <f t="shared" si="475"/>
        <v>160</v>
      </c>
      <c r="N825" s="83">
        <f>N827+N846+N847+N848</f>
        <v>160</v>
      </c>
      <c r="O825" s="85">
        <f>O827+O846+O847+O848</f>
        <v>0</v>
      </c>
      <c r="P825" s="83">
        <f t="shared" si="476"/>
        <v>165</v>
      </c>
      <c r="Q825" s="83">
        <f>Q827+Q846+Q847+Q848</f>
        <v>165</v>
      </c>
      <c r="R825" s="85">
        <f>R827+R846+R847+R848</f>
        <v>0</v>
      </c>
      <c r="S825" s="83">
        <f t="shared" si="477"/>
        <v>170</v>
      </c>
      <c r="T825" s="83">
        <f>T827+T846+T847+T848</f>
        <v>170</v>
      </c>
      <c r="U825" s="85">
        <f>U827+U846+U847+U848</f>
        <v>0</v>
      </c>
      <c r="V825" s="57">
        <v>20900</v>
      </c>
    </row>
    <row r="826" spans="1:22" s="2" customFormat="1" ht="12" hidden="1">
      <c r="A826" s="2" t="str">
        <f t="shared" si="480"/>
        <v>b</v>
      </c>
      <c r="B826" s="2" t="str">
        <f t="shared" si="481"/>
        <v>b</v>
      </c>
      <c r="D826" s="15"/>
      <c r="E826" s="16" t="s">
        <v>4</v>
      </c>
      <c r="F826" s="105"/>
      <c r="G826" s="26">
        <f t="shared" ref="G826:G841" si="482">H826+I826</f>
        <v>0</v>
      </c>
      <c r="H826" s="26"/>
      <c r="I826" s="34"/>
      <c r="J826" s="26">
        <f t="shared" ref="J826:J848" si="483">K826+L826</f>
        <v>0</v>
      </c>
      <c r="K826" s="26"/>
      <c r="L826" s="34"/>
      <c r="M826" s="26">
        <f t="shared" si="475"/>
        <v>0</v>
      </c>
      <c r="N826" s="26"/>
      <c r="O826" s="34"/>
      <c r="P826" s="26">
        <f t="shared" si="476"/>
        <v>0</v>
      </c>
      <c r="Q826" s="26"/>
      <c r="R826" s="34"/>
      <c r="S826" s="26">
        <f t="shared" si="477"/>
        <v>0</v>
      </c>
      <c r="T826" s="26"/>
      <c r="U826" s="34"/>
    </row>
    <row r="827" spans="1:22" ht="15" customHeight="1">
      <c r="A827" s="57" t="str">
        <f t="shared" si="480"/>
        <v>a</v>
      </c>
      <c r="B827" s="57" t="str">
        <f t="shared" si="481"/>
        <v>a</v>
      </c>
      <c r="D827" s="58"/>
      <c r="E827" s="47" t="s">
        <v>0</v>
      </c>
      <c r="F827" s="42">
        <f>F828+F832+F841+F842+F843+F844+F845</f>
        <v>121.197</v>
      </c>
      <c r="G827" s="42">
        <f t="shared" si="482"/>
        <v>158.15</v>
      </c>
      <c r="H827" s="42">
        <f>H828+H832+H841+H842+H843+H844+H845</f>
        <v>158.15</v>
      </c>
      <c r="I827" s="48">
        <f>I828+I832+I841+I842+I843+I844+I845</f>
        <v>0</v>
      </c>
      <c r="J827" s="42">
        <f t="shared" si="483"/>
        <v>160</v>
      </c>
      <c r="K827" s="42">
        <f>K828+K832+K841+K842+K843+K844+K845</f>
        <v>160</v>
      </c>
      <c r="L827" s="48">
        <f>L828+L832+L841+L842+L843+L844+L845</f>
        <v>0</v>
      </c>
      <c r="M827" s="42">
        <f t="shared" si="475"/>
        <v>160</v>
      </c>
      <c r="N827" s="42">
        <f>N828+N832+N841+N842+N843+N844+N845</f>
        <v>160</v>
      </c>
      <c r="O827" s="48">
        <f>O828+O832+O841+O842+O843+O844+O845</f>
        <v>0</v>
      </c>
      <c r="P827" s="42">
        <f t="shared" si="476"/>
        <v>165</v>
      </c>
      <c r="Q827" s="42">
        <f>Q828+Q832+Q841+Q842+Q843+Q844+Q845</f>
        <v>165</v>
      </c>
      <c r="R827" s="48">
        <f>R828+R832+R841+R842+R843+R844+R845</f>
        <v>0</v>
      </c>
      <c r="S827" s="42">
        <f t="shared" si="477"/>
        <v>170</v>
      </c>
      <c r="T827" s="42">
        <f>T828+T832+T841+T842+T843+T844+T845</f>
        <v>170</v>
      </c>
      <c r="U827" s="48">
        <f>U828+U832+U841+U842+U843+U844+U845</f>
        <v>0</v>
      </c>
    </row>
    <row r="828" spans="1:22" s="2" customFormat="1" ht="12" hidden="1">
      <c r="A828" s="2" t="str">
        <f t="shared" si="480"/>
        <v>b</v>
      </c>
      <c r="B828" s="2" t="str">
        <f t="shared" si="481"/>
        <v>b</v>
      </c>
      <c r="D828" s="15"/>
      <c r="E828" s="18" t="s">
        <v>101</v>
      </c>
      <c r="F828" s="43">
        <f>SUM(F829:F831)</f>
        <v>0</v>
      </c>
      <c r="G828" s="24">
        <f t="shared" si="482"/>
        <v>0</v>
      </c>
      <c r="H828" s="24">
        <f>SUM(H829:H831)</f>
        <v>0</v>
      </c>
      <c r="I828" s="32">
        <f>SUM(I829:I831)</f>
        <v>0</v>
      </c>
      <c r="J828" s="24">
        <f t="shared" si="483"/>
        <v>0</v>
      </c>
      <c r="K828" s="24">
        <f>SUM(K829:K831)</f>
        <v>0</v>
      </c>
      <c r="L828" s="32">
        <f>SUM(L829:L831)</f>
        <v>0</v>
      </c>
      <c r="M828" s="24">
        <f t="shared" si="475"/>
        <v>0</v>
      </c>
      <c r="N828" s="24">
        <f>SUM(N829:N831)</f>
        <v>0</v>
      </c>
      <c r="O828" s="32">
        <f>SUM(O829:O831)</f>
        <v>0</v>
      </c>
      <c r="P828" s="24">
        <f t="shared" si="476"/>
        <v>0</v>
      </c>
      <c r="Q828" s="24">
        <f>SUM(Q829:Q831)</f>
        <v>0</v>
      </c>
      <c r="R828" s="32">
        <f>SUM(R829:R831)</f>
        <v>0</v>
      </c>
      <c r="S828" s="24">
        <f t="shared" si="477"/>
        <v>0</v>
      </c>
      <c r="T828" s="24">
        <f>SUM(T829:T831)</f>
        <v>0</v>
      </c>
      <c r="U828" s="32">
        <f>SUM(U829:U831)</f>
        <v>0</v>
      </c>
    </row>
    <row r="829" spans="1:22" s="3" customFormat="1" ht="12.75" hidden="1">
      <c r="A829" s="2" t="s">
        <v>92</v>
      </c>
      <c r="B829" s="2" t="s">
        <v>92</v>
      </c>
      <c r="D829" s="15"/>
      <c r="E829" s="19" t="s">
        <v>107</v>
      </c>
      <c r="F829" s="59"/>
      <c r="G829" s="23">
        <f t="shared" si="482"/>
        <v>0</v>
      </c>
      <c r="H829" s="23"/>
      <c r="I829" s="31"/>
      <c r="J829" s="23">
        <f t="shared" si="483"/>
        <v>0</v>
      </c>
      <c r="K829" s="23"/>
      <c r="L829" s="31"/>
      <c r="M829" s="23">
        <f t="shared" si="475"/>
        <v>0</v>
      </c>
      <c r="N829" s="23"/>
      <c r="O829" s="31"/>
      <c r="P829" s="23">
        <f t="shared" si="476"/>
        <v>0</v>
      </c>
      <c r="Q829" s="23"/>
      <c r="R829" s="31"/>
      <c r="S829" s="23">
        <f t="shared" si="477"/>
        <v>0</v>
      </c>
      <c r="T829" s="23"/>
      <c r="U829" s="31"/>
    </row>
    <row r="830" spans="1:22" s="3" customFormat="1" ht="12.75" hidden="1">
      <c r="A830" s="2" t="s">
        <v>92</v>
      </c>
      <c r="B830" s="2" t="s">
        <v>92</v>
      </c>
      <c r="D830" s="15"/>
      <c r="E830" s="19" t="s">
        <v>106</v>
      </c>
      <c r="F830" s="59"/>
      <c r="G830" s="23">
        <f t="shared" si="482"/>
        <v>0</v>
      </c>
      <c r="H830" s="23"/>
      <c r="I830" s="31"/>
      <c r="J830" s="23">
        <f t="shared" si="483"/>
        <v>0</v>
      </c>
      <c r="K830" s="23"/>
      <c r="L830" s="31"/>
      <c r="M830" s="23">
        <f t="shared" si="475"/>
        <v>0</v>
      </c>
      <c r="N830" s="23"/>
      <c r="O830" s="31"/>
      <c r="P830" s="23">
        <f t="shared" si="476"/>
        <v>0</v>
      </c>
      <c r="Q830" s="23"/>
      <c r="R830" s="31"/>
      <c r="S830" s="23">
        <f t="shared" si="477"/>
        <v>0</v>
      </c>
      <c r="T830" s="23"/>
      <c r="U830" s="31"/>
    </row>
    <row r="831" spans="1:22" s="3" customFormat="1" ht="12.75" hidden="1">
      <c r="A831" s="2" t="s">
        <v>92</v>
      </c>
      <c r="B831" s="2" t="s">
        <v>92</v>
      </c>
      <c r="D831" s="15"/>
      <c r="E831" s="19" t="s">
        <v>105</v>
      </c>
      <c r="F831" s="59"/>
      <c r="G831" s="23">
        <f t="shared" si="482"/>
        <v>0</v>
      </c>
      <c r="H831" s="23"/>
      <c r="I831" s="31"/>
      <c r="J831" s="23">
        <f t="shared" si="483"/>
        <v>0</v>
      </c>
      <c r="K831" s="23"/>
      <c r="L831" s="31"/>
      <c r="M831" s="23">
        <f t="shared" si="475"/>
        <v>0</v>
      </c>
      <c r="N831" s="23"/>
      <c r="O831" s="31"/>
      <c r="P831" s="23">
        <f t="shared" si="476"/>
        <v>0</v>
      </c>
      <c r="Q831" s="23"/>
      <c r="R831" s="31"/>
      <c r="S831" s="23">
        <f t="shared" si="477"/>
        <v>0</v>
      </c>
      <c r="T831" s="23"/>
      <c r="U831" s="31"/>
    </row>
    <row r="832" spans="1:22" s="2" customFormat="1" ht="12" hidden="1">
      <c r="A832" s="2" t="str">
        <f>IF((F832+G832+J832)&gt;0,"a","b")</f>
        <v>b</v>
      </c>
      <c r="B832" s="2" t="s">
        <v>92</v>
      </c>
      <c r="D832" s="15"/>
      <c r="E832" s="18" t="s">
        <v>96</v>
      </c>
      <c r="F832" s="43">
        <f>SUM(F833:F840)</f>
        <v>0</v>
      </c>
      <c r="G832" s="24">
        <f t="shared" si="482"/>
        <v>0</v>
      </c>
      <c r="H832" s="24">
        <f>SUM(H833:H840)</f>
        <v>0</v>
      </c>
      <c r="I832" s="32">
        <f>SUM(I833:I840)</f>
        <v>0</v>
      </c>
      <c r="J832" s="24">
        <f t="shared" si="483"/>
        <v>0</v>
      </c>
      <c r="K832" s="24">
        <f>SUM(K833:K840)</f>
        <v>0</v>
      </c>
      <c r="L832" s="32">
        <f>SUM(L833:L840)</f>
        <v>0</v>
      </c>
      <c r="M832" s="24">
        <f t="shared" si="475"/>
        <v>0</v>
      </c>
      <c r="N832" s="24">
        <f>SUM(N833:N840)</f>
        <v>0</v>
      </c>
      <c r="O832" s="32">
        <f>SUM(O833:O840)</f>
        <v>0</v>
      </c>
      <c r="P832" s="24">
        <f t="shared" si="476"/>
        <v>0</v>
      </c>
      <c r="Q832" s="24">
        <f>SUM(Q833:Q840)</f>
        <v>0</v>
      </c>
      <c r="R832" s="32">
        <f>SUM(R833:R840)</f>
        <v>0</v>
      </c>
      <c r="S832" s="24">
        <f t="shared" si="477"/>
        <v>0</v>
      </c>
      <c r="T832" s="24">
        <f>SUM(T833:T840)</f>
        <v>0</v>
      </c>
      <c r="U832" s="32">
        <f>SUM(U833:U840)</f>
        <v>0</v>
      </c>
    </row>
    <row r="833" spans="1:21" s="3" customFormat="1" ht="24" hidden="1">
      <c r="A833" s="6" t="s">
        <v>92</v>
      </c>
      <c r="B833" s="2" t="s">
        <v>92</v>
      </c>
      <c r="D833" s="15"/>
      <c r="E833" s="19" t="s">
        <v>93</v>
      </c>
      <c r="F833" s="59"/>
      <c r="G833" s="23">
        <f t="shared" si="482"/>
        <v>0</v>
      </c>
      <c r="H833" s="23"/>
      <c r="I833" s="31"/>
      <c r="J833" s="23">
        <f t="shared" si="483"/>
        <v>0</v>
      </c>
      <c r="K833" s="23"/>
      <c r="L833" s="31"/>
      <c r="M833" s="23">
        <f t="shared" si="475"/>
        <v>0</v>
      </c>
      <c r="N833" s="23"/>
      <c r="O833" s="31"/>
      <c r="P833" s="23">
        <f t="shared" si="476"/>
        <v>0</v>
      </c>
      <c r="Q833" s="23"/>
      <c r="R833" s="31"/>
      <c r="S833" s="23">
        <f t="shared" si="477"/>
        <v>0</v>
      </c>
      <c r="T833" s="23"/>
      <c r="U833" s="31"/>
    </row>
    <row r="834" spans="1:21" s="3" customFormat="1" ht="12.75" hidden="1">
      <c r="A834" s="6" t="s">
        <v>92</v>
      </c>
      <c r="B834" s="2" t="s">
        <v>92</v>
      </c>
      <c r="D834" s="15"/>
      <c r="E834" s="19" t="s">
        <v>7</v>
      </c>
      <c r="F834" s="59"/>
      <c r="G834" s="23">
        <f t="shared" si="482"/>
        <v>0</v>
      </c>
      <c r="H834" s="23"/>
      <c r="I834" s="31"/>
      <c r="J834" s="23">
        <f t="shared" si="483"/>
        <v>0</v>
      </c>
      <c r="K834" s="23"/>
      <c r="L834" s="31"/>
      <c r="M834" s="23">
        <f t="shared" si="475"/>
        <v>0</v>
      </c>
      <c r="N834" s="23"/>
      <c r="O834" s="31"/>
      <c r="P834" s="23">
        <f t="shared" si="476"/>
        <v>0</v>
      </c>
      <c r="Q834" s="23"/>
      <c r="R834" s="31"/>
      <c r="S834" s="23">
        <f t="shared" si="477"/>
        <v>0</v>
      </c>
      <c r="T834" s="23"/>
      <c r="U834" s="31"/>
    </row>
    <row r="835" spans="1:21" s="3" customFormat="1" ht="12.75" hidden="1">
      <c r="A835" s="6" t="s">
        <v>92</v>
      </c>
      <c r="B835" s="2" t="s">
        <v>92</v>
      </c>
      <c r="D835" s="15"/>
      <c r="E835" s="19" t="s">
        <v>6</v>
      </c>
      <c r="F835" s="59"/>
      <c r="G835" s="23">
        <f t="shared" si="482"/>
        <v>0</v>
      </c>
      <c r="H835" s="23"/>
      <c r="I835" s="31"/>
      <c r="J835" s="23">
        <f t="shared" si="483"/>
        <v>0</v>
      </c>
      <c r="K835" s="23"/>
      <c r="L835" s="31"/>
      <c r="M835" s="23">
        <f t="shared" si="475"/>
        <v>0</v>
      </c>
      <c r="N835" s="23"/>
      <c r="O835" s="31"/>
      <c r="P835" s="23">
        <f t="shared" si="476"/>
        <v>0</v>
      </c>
      <c r="Q835" s="23"/>
      <c r="R835" s="31"/>
      <c r="S835" s="23">
        <f t="shared" si="477"/>
        <v>0</v>
      </c>
      <c r="T835" s="23"/>
      <c r="U835" s="31"/>
    </row>
    <row r="836" spans="1:21" s="3" customFormat="1" ht="12.75" hidden="1">
      <c r="A836" s="6" t="s">
        <v>92</v>
      </c>
      <c r="B836" s="2" t="s">
        <v>92</v>
      </c>
      <c r="D836" s="15"/>
      <c r="E836" s="19" t="s">
        <v>94</v>
      </c>
      <c r="F836" s="59"/>
      <c r="G836" s="23">
        <f t="shared" si="482"/>
        <v>0</v>
      </c>
      <c r="H836" s="23"/>
      <c r="I836" s="31"/>
      <c r="J836" s="23">
        <f t="shared" si="483"/>
        <v>0</v>
      </c>
      <c r="K836" s="23"/>
      <c r="L836" s="31"/>
      <c r="M836" s="23">
        <f t="shared" si="475"/>
        <v>0</v>
      </c>
      <c r="N836" s="23"/>
      <c r="O836" s="31"/>
      <c r="P836" s="23">
        <f t="shared" si="476"/>
        <v>0</v>
      </c>
      <c r="Q836" s="23"/>
      <c r="R836" s="31"/>
      <c r="S836" s="23">
        <f t="shared" si="477"/>
        <v>0</v>
      </c>
      <c r="T836" s="23"/>
      <c r="U836" s="31"/>
    </row>
    <row r="837" spans="1:21" s="3" customFormat="1" ht="12.75" hidden="1">
      <c r="A837" s="6" t="s">
        <v>92</v>
      </c>
      <c r="B837" s="2" t="s">
        <v>92</v>
      </c>
      <c r="D837" s="15"/>
      <c r="E837" s="19" t="s">
        <v>5</v>
      </c>
      <c r="F837" s="59"/>
      <c r="G837" s="23">
        <f t="shared" si="482"/>
        <v>0</v>
      </c>
      <c r="H837" s="23"/>
      <c r="I837" s="31"/>
      <c r="J837" s="23">
        <f t="shared" si="483"/>
        <v>0</v>
      </c>
      <c r="K837" s="23"/>
      <c r="L837" s="31"/>
      <c r="M837" s="23">
        <f t="shared" si="475"/>
        <v>0</v>
      </c>
      <c r="N837" s="23"/>
      <c r="O837" s="31"/>
      <c r="P837" s="23">
        <f t="shared" si="476"/>
        <v>0</v>
      </c>
      <c r="Q837" s="23"/>
      <c r="R837" s="31"/>
      <c r="S837" s="23">
        <f t="shared" si="477"/>
        <v>0</v>
      </c>
      <c r="T837" s="23"/>
      <c r="U837" s="31"/>
    </row>
    <row r="838" spans="1:21" s="3" customFormat="1" ht="24" hidden="1">
      <c r="A838" s="6" t="s">
        <v>92</v>
      </c>
      <c r="B838" s="2" t="s">
        <v>92</v>
      </c>
      <c r="D838" s="15"/>
      <c r="E838" s="19" t="s">
        <v>108</v>
      </c>
      <c r="F838" s="59"/>
      <c r="G838" s="23">
        <f t="shared" si="482"/>
        <v>0</v>
      </c>
      <c r="H838" s="23"/>
      <c r="I838" s="31"/>
      <c r="J838" s="23">
        <f t="shared" si="483"/>
        <v>0</v>
      </c>
      <c r="K838" s="23"/>
      <c r="L838" s="31"/>
      <c r="M838" s="23">
        <f t="shared" si="475"/>
        <v>0</v>
      </c>
      <c r="N838" s="23"/>
      <c r="O838" s="31"/>
      <c r="P838" s="23">
        <f t="shared" si="476"/>
        <v>0</v>
      </c>
      <c r="Q838" s="23"/>
      <c r="R838" s="31"/>
      <c r="S838" s="23">
        <f t="shared" si="477"/>
        <v>0</v>
      </c>
      <c r="T838" s="23"/>
      <c r="U838" s="31"/>
    </row>
    <row r="839" spans="1:21" s="3" customFormat="1" ht="24" hidden="1">
      <c r="A839" s="6" t="s">
        <v>92</v>
      </c>
      <c r="B839" s="2" t="s">
        <v>92</v>
      </c>
      <c r="D839" s="15"/>
      <c r="E839" s="19" t="s">
        <v>111</v>
      </c>
      <c r="F839" s="59"/>
      <c r="G839" s="23">
        <f t="shared" si="482"/>
        <v>0</v>
      </c>
      <c r="H839" s="23"/>
      <c r="I839" s="31"/>
      <c r="J839" s="23">
        <f t="shared" si="483"/>
        <v>0</v>
      </c>
      <c r="K839" s="23"/>
      <c r="L839" s="31"/>
      <c r="M839" s="23">
        <f t="shared" si="475"/>
        <v>0</v>
      </c>
      <c r="N839" s="23"/>
      <c r="O839" s="31"/>
      <c r="P839" s="23">
        <f t="shared" si="476"/>
        <v>0</v>
      </c>
      <c r="Q839" s="23"/>
      <c r="R839" s="31"/>
      <c r="S839" s="23">
        <f t="shared" si="477"/>
        <v>0</v>
      </c>
      <c r="T839" s="23"/>
      <c r="U839" s="31"/>
    </row>
    <row r="840" spans="1:21" s="3" customFormat="1" ht="24" hidden="1">
      <c r="A840" s="6" t="s">
        <v>92</v>
      </c>
      <c r="B840" s="2" t="s">
        <v>92</v>
      </c>
      <c r="D840" s="15"/>
      <c r="E840" s="19" t="s">
        <v>95</v>
      </c>
      <c r="F840" s="59"/>
      <c r="G840" s="23">
        <f t="shared" si="482"/>
        <v>0</v>
      </c>
      <c r="H840" s="23"/>
      <c r="I840" s="31"/>
      <c r="J840" s="23">
        <f t="shared" si="483"/>
        <v>0</v>
      </c>
      <c r="K840" s="23"/>
      <c r="L840" s="31"/>
      <c r="M840" s="23">
        <f t="shared" si="475"/>
        <v>0</v>
      </c>
      <c r="N840" s="23"/>
      <c r="O840" s="31"/>
      <c r="P840" s="23">
        <f t="shared" si="476"/>
        <v>0</v>
      </c>
      <c r="Q840" s="23"/>
      <c r="R840" s="31"/>
      <c r="S840" s="23">
        <f t="shared" si="477"/>
        <v>0</v>
      </c>
      <c r="T840" s="23"/>
      <c r="U840" s="31"/>
    </row>
    <row r="841" spans="1:21" s="2" customFormat="1" ht="12" hidden="1">
      <c r="A841" s="2" t="str">
        <f t="shared" ref="A841:A852" si="484">IF((F841+G841+J841)&gt;0,"a","b")</f>
        <v>b</v>
      </c>
      <c r="B841" s="2" t="s">
        <v>92</v>
      </c>
      <c r="D841" s="15"/>
      <c r="E841" s="18" t="s">
        <v>109</v>
      </c>
      <c r="F841" s="43"/>
      <c r="G841" s="24">
        <f t="shared" si="482"/>
        <v>0</v>
      </c>
      <c r="H841" s="24"/>
      <c r="I841" s="32"/>
      <c r="J841" s="24">
        <f t="shared" si="483"/>
        <v>0</v>
      </c>
      <c r="K841" s="24"/>
      <c r="L841" s="32"/>
      <c r="M841" s="24">
        <f t="shared" si="475"/>
        <v>0</v>
      </c>
      <c r="N841" s="24"/>
      <c r="O841" s="32"/>
      <c r="P841" s="24">
        <f t="shared" si="476"/>
        <v>0</v>
      </c>
      <c r="Q841" s="24"/>
      <c r="R841" s="32"/>
      <c r="S841" s="24">
        <f t="shared" si="477"/>
        <v>0</v>
      </c>
      <c r="T841" s="24"/>
      <c r="U841" s="32"/>
    </row>
    <row r="842" spans="1:21" ht="15" customHeight="1" thickBot="1">
      <c r="A842" s="57" t="str">
        <f t="shared" si="484"/>
        <v>a</v>
      </c>
      <c r="B842" s="57" t="s">
        <v>92</v>
      </c>
      <c r="D842" s="58"/>
      <c r="E842" s="49" t="s">
        <v>97</v>
      </c>
      <c r="F842" s="102">
        <v>121.197</v>
      </c>
      <c r="G842" s="43">
        <f>H842+I842</f>
        <v>158.15</v>
      </c>
      <c r="H842" s="43">
        <v>158.15</v>
      </c>
      <c r="I842" s="50"/>
      <c r="J842" s="43">
        <f>K842+L842</f>
        <v>160</v>
      </c>
      <c r="K842" s="43">
        <v>160</v>
      </c>
      <c r="L842" s="50"/>
      <c r="M842" s="43">
        <f t="shared" si="475"/>
        <v>160</v>
      </c>
      <c r="N842" s="43">
        <v>160</v>
      </c>
      <c r="O842" s="50"/>
      <c r="P842" s="43">
        <f t="shared" si="476"/>
        <v>165</v>
      </c>
      <c r="Q842" s="43">
        <v>165</v>
      </c>
      <c r="R842" s="50"/>
      <c r="S842" s="43">
        <f t="shared" si="477"/>
        <v>170</v>
      </c>
      <c r="T842" s="43">
        <v>170</v>
      </c>
      <c r="U842" s="50"/>
    </row>
    <row r="843" spans="1:21" s="3" customFormat="1" ht="13.5" hidden="1" thickBot="1">
      <c r="A843" s="3" t="str">
        <f t="shared" si="484"/>
        <v>b</v>
      </c>
      <c r="B843" s="2" t="s">
        <v>92</v>
      </c>
      <c r="D843" s="15"/>
      <c r="E843" s="18" t="s">
        <v>98</v>
      </c>
      <c r="F843" s="43"/>
      <c r="G843" s="24">
        <f t="shared" ref="G843:G848" si="485">H843+I843</f>
        <v>0</v>
      </c>
      <c r="H843" s="24"/>
      <c r="I843" s="32"/>
      <c r="J843" s="24">
        <f t="shared" si="483"/>
        <v>0</v>
      </c>
      <c r="K843" s="24"/>
      <c r="L843" s="32"/>
      <c r="M843" s="24">
        <f t="shared" si="475"/>
        <v>0</v>
      </c>
      <c r="N843" s="24"/>
      <c r="O843" s="32"/>
      <c r="P843" s="24">
        <f t="shared" si="476"/>
        <v>0</v>
      </c>
      <c r="Q843" s="24"/>
      <c r="R843" s="32"/>
      <c r="S843" s="24">
        <f t="shared" si="477"/>
        <v>0</v>
      </c>
      <c r="T843" s="24"/>
      <c r="U843" s="32"/>
    </row>
    <row r="844" spans="1:21" s="2" customFormat="1" ht="12.75" hidden="1" thickBot="1">
      <c r="A844" s="2" t="str">
        <f t="shared" si="484"/>
        <v>b</v>
      </c>
      <c r="B844" s="2" t="s">
        <v>92</v>
      </c>
      <c r="D844" s="15"/>
      <c r="E844" s="18" t="s">
        <v>99</v>
      </c>
      <c r="F844" s="43"/>
      <c r="G844" s="24">
        <f t="shared" si="485"/>
        <v>0</v>
      </c>
      <c r="H844" s="24"/>
      <c r="I844" s="32"/>
      <c r="J844" s="24">
        <f t="shared" si="483"/>
        <v>0</v>
      </c>
      <c r="K844" s="24"/>
      <c r="L844" s="32"/>
      <c r="M844" s="24">
        <f t="shared" si="475"/>
        <v>0</v>
      </c>
      <c r="N844" s="24"/>
      <c r="O844" s="32"/>
      <c r="P844" s="24">
        <f t="shared" si="476"/>
        <v>0</v>
      </c>
      <c r="Q844" s="24"/>
      <c r="R844" s="32"/>
      <c r="S844" s="24">
        <f t="shared" si="477"/>
        <v>0</v>
      </c>
      <c r="T844" s="24"/>
      <c r="U844" s="32"/>
    </row>
    <row r="845" spans="1:21" s="2" customFormat="1" ht="12.75" hidden="1" thickBot="1">
      <c r="A845" s="2" t="str">
        <f t="shared" si="484"/>
        <v>b</v>
      </c>
      <c r="B845" s="2" t="s">
        <v>92</v>
      </c>
      <c r="D845" s="15"/>
      <c r="E845" s="18" t="s">
        <v>100</v>
      </c>
      <c r="F845" s="43"/>
      <c r="G845" s="24">
        <f t="shared" si="485"/>
        <v>0</v>
      </c>
      <c r="H845" s="24"/>
      <c r="I845" s="32"/>
      <c r="J845" s="24">
        <f t="shared" si="483"/>
        <v>0</v>
      </c>
      <c r="K845" s="24"/>
      <c r="L845" s="32"/>
      <c r="M845" s="24">
        <f t="shared" si="475"/>
        <v>0</v>
      </c>
      <c r="N845" s="24"/>
      <c r="O845" s="32"/>
      <c r="P845" s="24">
        <f t="shared" si="476"/>
        <v>0</v>
      </c>
      <c r="Q845" s="24"/>
      <c r="R845" s="32"/>
      <c r="S845" s="24">
        <f t="shared" si="477"/>
        <v>0</v>
      </c>
      <c r="T845" s="24"/>
      <c r="U845" s="32"/>
    </row>
    <row r="846" spans="1:21" ht="12.75" hidden="1" thickBot="1">
      <c r="A846" s="57" t="str">
        <f t="shared" si="484"/>
        <v>b</v>
      </c>
      <c r="B846" s="57" t="str">
        <f t="shared" ref="B846:B852" si="486">IF((F846+G846+J846)&gt;0,"a","b")</f>
        <v>b</v>
      </c>
      <c r="D846" s="58"/>
      <c r="E846" s="84" t="s">
        <v>1</v>
      </c>
      <c r="F846" s="42">
        <v>0</v>
      </c>
      <c r="G846" s="42">
        <f t="shared" si="485"/>
        <v>0</v>
      </c>
      <c r="H846" s="42">
        <v>0</v>
      </c>
      <c r="I846" s="48"/>
      <c r="J846" s="42">
        <f t="shared" si="483"/>
        <v>0</v>
      </c>
      <c r="K846" s="42"/>
      <c r="L846" s="48"/>
      <c r="M846" s="42">
        <f t="shared" si="475"/>
        <v>0</v>
      </c>
      <c r="N846" s="42"/>
      <c r="O846" s="48"/>
      <c r="P846" s="42">
        <f t="shared" si="476"/>
        <v>0</v>
      </c>
      <c r="Q846" s="42"/>
      <c r="R846" s="48"/>
      <c r="S846" s="42">
        <f t="shared" si="477"/>
        <v>0</v>
      </c>
      <c r="T846" s="42"/>
      <c r="U846" s="48"/>
    </row>
    <row r="847" spans="1:21" s="2" customFormat="1" ht="12.75" hidden="1" thickBot="1">
      <c r="A847" s="2" t="str">
        <f t="shared" si="484"/>
        <v>b</v>
      </c>
      <c r="B847" s="2" t="str">
        <f t="shared" si="486"/>
        <v>b</v>
      </c>
      <c r="D847" s="15"/>
      <c r="E847" s="17" t="s">
        <v>110</v>
      </c>
      <c r="F847" s="42"/>
      <c r="G847" s="25">
        <f t="shared" si="485"/>
        <v>0</v>
      </c>
      <c r="H847" s="25"/>
      <c r="I847" s="33"/>
      <c r="J847" s="25">
        <f t="shared" si="483"/>
        <v>0</v>
      </c>
      <c r="K847" s="25"/>
      <c r="L847" s="33"/>
      <c r="M847" s="25">
        <f t="shared" si="475"/>
        <v>0</v>
      </c>
      <c r="N847" s="25"/>
      <c r="O847" s="33"/>
      <c r="P847" s="25">
        <f t="shared" si="476"/>
        <v>0</v>
      </c>
      <c r="Q847" s="25"/>
      <c r="R847" s="33"/>
      <c r="S847" s="25">
        <f t="shared" si="477"/>
        <v>0</v>
      </c>
      <c r="T847" s="25"/>
      <c r="U847" s="33"/>
    </row>
    <row r="848" spans="1:21" s="2" customFormat="1" ht="12.75" hidden="1" thickBot="1">
      <c r="A848" s="2" t="str">
        <f t="shared" si="484"/>
        <v>b</v>
      </c>
      <c r="B848" s="2" t="str">
        <f t="shared" si="486"/>
        <v>b</v>
      </c>
      <c r="D848" s="15"/>
      <c r="E848" s="17" t="s">
        <v>18</v>
      </c>
      <c r="F848" s="42"/>
      <c r="G848" s="25">
        <f t="shared" si="485"/>
        <v>0</v>
      </c>
      <c r="H848" s="25"/>
      <c r="I848" s="33"/>
      <c r="J848" s="25">
        <f t="shared" si="483"/>
        <v>0</v>
      </c>
      <c r="K848" s="25"/>
      <c r="L848" s="33"/>
      <c r="M848" s="25">
        <f t="shared" si="475"/>
        <v>0</v>
      </c>
      <c r="N848" s="25"/>
      <c r="O848" s="33"/>
      <c r="P848" s="25">
        <f t="shared" si="476"/>
        <v>0</v>
      </c>
      <c r="Q848" s="25"/>
      <c r="R848" s="33"/>
      <c r="S848" s="25">
        <f t="shared" si="477"/>
        <v>0</v>
      </c>
      <c r="T848" s="25"/>
      <c r="U848" s="33"/>
    </row>
    <row r="849" spans="1:22" ht="22.5" customHeight="1" thickBot="1">
      <c r="A849" s="57" t="str">
        <f t="shared" si="484"/>
        <v>a</v>
      </c>
      <c r="B849" s="57" t="str">
        <f t="shared" si="486"/>
        <v>a</v>
      </c>
      <c r="C849" s="57" t="s">
        <v>16</v>
      </c>
      <c r="D849" s="67" t="s">
        <v>23</v>
      </c>
      <c r="E849" s="68" t="s">
        <v>44</v>
      </c>
      <c r="F849" s="83">
        <f>F851+F870+F871+F872</f>
        <v>19.68</v>
      </c>
      <c r="G849" s="83">
        <f>H849+I849</f>
        <v>40</v>
      </c>
      <c r="H849" s="83">
        <f>H851+H870+H871+H872</f>
        <v>40</v>
      </c>
      <c r="I849" s="85">
        <f>I851+I870+I871+I872</f>
        <v>0</v>
      </c>
      <c r="J849" s="83">
        <f>K849+L849</f>
        <v>40</v>
      </c>
      <c r="K849" s="83">
        <f>K851+K870+K871+K872</f>
        <v>40</v>
      </c>
      <c r="L849" s="85">
        <f>L851+L870+L871+L872</f>
        <v>0</v>
      </c>
      <c r="M849" s="83">
        <f t="shared" si="475"/>
        <v>40</v>
      </c>
      <c r="N849" s="83">
        <f>N851+N870+N871+N872</f>
        <v>40</v>
      </c>
      <c r="O849" s="85">
        <f>O851+O870+O871+O872</f>
        <v>0</v>
      </c>
      <c r="P849" s="83">
        <f t="shared" si="476"/>
        <v>600</v>
      </c>
      <c r="Q849" s="83">
        <f>Q851+Q870+Q871+Q872</f>
        <v>600</v>
      </c>
      <c r="R849" s="85">
        <f>R851+R870+R871+R872</f>
        <v>0</v>
      </c>
      <c r="S849" s="83">
        <f t="shared" si="477"/>
        <v>708.5</v>
      </c>
      <c r="T849" s="83">
        <f>T851+T870+T871+T872</f>
        <v>708.5</v>
      </c>
      <c r="U849" s="85">
        <f>U851+U870+U871+U872</f>
        <v>0</v>
      </c>
      <c r="V849" s="57">
        <v>0</v>
      </c>
    </row>
    <row r="850" spans="1:22" s="2" customFormat="1" ht="12" hidden="1">
      <c r="A850" s="2" t="str">
        <f t="shared" si="484"/>
        <v>b</v>
      </c>
      <c r="B850" s="2" t="str">
        <f t="shared" si="486"/>
        <v>b</v>
      </c>
      <c r="D850" s="15"/>
      <c r="E850" s="16" t="s">
        <v>4</v>
      </c>
      <c r="F850" s="105"/>
      <c r="G850" s="26">
        <f t="shared" ref="G850:G872" si="487">H850+I850</f>
        <v>0</v>
      </c>
      <c r="H850" s="26"/>
      <c r="I850" s="34"/>
      <c r="J850" s="26">
        <f t="shared" ref="J850:J872" si="488">K850+L850</f>
        <v>0</v>
      </c>
      <c r="K850" s="26"/>
      <c r="L850" s="34"/>
      <c r="M850" s="26">
        <f t="shared" si="475"/>
        <v>0</v>
      </c>
      <c r="N850" s="26"/>
      <c r="O850" s="34"/>
      <c r="P850" s="26">
        <f t="shared" si="476"/>
        <v>0</v>
      </c>
      <c r="Q850" s="26"/>
      <c r="R850" s="34"/>
      <c r="S850" s="26">
        <f t="shared" si="477"/>
        <v>0</v>
      </c>
      <c r="T850" s="26"/>
      <c r="U850" s="34"/>
    </row>
    <row r="851" spans="1:22" ht="12">
      <c r="A851" s="57" t="str">
        <f t="shared" si="484"/>
        <v>a</v>
      </c>
      <c r="B851" s="57" t="str">
        <f t="shared" si="486"/>
        <v>a</v>
      </c>
      <c r="D851" s="58"/>
      <c r="E851" s="84" t="s">
        <v>0</v>
      </c>
      <c r="F851" s="42">
        <f>F852+F856+F865+F866+F867+F868+F869</f>
        <v>19.68</v>
      </c>
      <c r="G851" s="42">
        <f t="shared" si="487"/>
        <v>19.8</v>
      </c>
      <c r="H851" s="42">
        <f>H852+H856+H865+H866+H867+H868+H869</f>
        <v>19.8</v>
      </c>
      <c r="I851" s="48">
        <f>I852+I856+I865+I866+I867+I868+I869</f>
        <v>0</v>
      </c>
      <c r="J851" s="42">
        <f t="shared" si="488"/>
        <v>0</v>
      </c>
      <c r="K851" s="42">
        <f>K852+K856+K865+K866+K867+K868+K869</f>
        <v>0</v>
      </c>
      <c r="L851" s="48">
        <f>L852+L856+L865+L866+L867+L868+L869</f>
        <v>0</v>
      </c>
      <c r="M851" s="42">
        <f t="shared" si="475"/>
        <v>0</v>
      </c>
      <c r="N851" s="42">
        <f>N852+N856+N865+N866+N867+N868+N869</f>
        <v>0</v>
      </c>
      <c r="O851" s="48">
        <f>O852+O856+O865+O866+O867+O868+O869</f>
        <v>0</v>
      </c>
      <c r="P851" s="42">
        <f t="shared" si="476"/>
        <v>0</v>
      </c>
      <c r="Q851" s="42">
        <f>Q852+Q856+Q865+Q866+Q867+Q868+Q869</f>
        <v>0</v>
      </c>
      <c r="R851" s="48">
        <f>R852+R856+R865+R866+R867+R868+R869</f>
        <v>0</v>
      </c>
      <c r="S851" s="42">
        <f t="shared" si="477"/>
        <v>0</v>
      </c>
      <c r="T851" s="42">
        <f>T852+T856+T865+T866+T867+T868+T869</f>
        <v>0</v>
      </c>
      <c r="U851" s="48">
        <f>U852+U856+U865+U866+U867+U868+U869</f>
        <v>0</v>
      </c>
    </row>
    <row r="852" spans="1:22" s="2" customFormat="1" ht="12" hidden="1">
      <c r="A852" s="2" t="str">
        <f t="shared" si="484"/>
        <v>b</v>
      </c>
      <c r="B852" s="2" t="str">
        <f t="shared" si="486"/>
        <v>b</v>
      </c>
      <c r="D852" s="15"/>
      <c r="E852" s="18" t="s">
        <v>101</v>
      </c>
      <c r="F852" s="43">
        <f>SUM(F853:F855)</f>
        <v>0</v>
      </c>
      <c r="G852" s="24">
        <f t="shared" si="487"/>
        <v>0</v>
      </c>
      <c r="H852" s="24">
        <f>SUM(H853:H855)</f>
        <v>0</v>
      </c>
      <c r="I852" s="32">
        <f>SUM(I853:I855)</f>
        <v>0</v>
      </c>
      <c r="J852" s="24">
        <f t="shared" si="488"/>
        <v>0</v>
      </c>
      <c r="K852" s="24">
        <f>SUM(K853:K855)</f>
        <v>0</v>
      </c>
      <c r="L852" s="32">
        <f>SUM(L853:L855)</f>
        <v>0</v>
      </c>
      <c r="M852" s="24">
        <f t="shared" si="475"/>
        <v>0</v>
      </c>
      <c r="N852" s="24">
        <f>SUM(N853:N855)</f>
        <v>0</v>
      </c>
      <c r="O852" s="32">
        <f>SUM(O853:O855)</f>
        <v>0</v>
      </c>
      <c r="P852" s="24">
        <f t="shared" si="476"/>
        <v>0</v>
      </c>
      <c r="Q852" s="24">
        <f>SUM(Q853:Q855)</f>
        <v>0</v>
      </c>
      <c r="R852" s="32">
        <f>SUM(R853:R855)</f>
        <v>0</v>
      </c>
      <c r="S852" s="24">
        <f t="shared" si="477"/>
        <v>0</v>
      </c>
      <c r="T852" s="24">
        <f>SUM(T853:T855)</f>
        <v>0</v>
      </c>
      <c r="U852" s="32">
        <f>SUM(U853:U855)</f>
        <v>0</v>
      </c>
    </row>
    <row r="853" spans="1:22" s="3" customFormat="1" ht="12.75" hidden="1">
      <c r="A853" s="2" t="s">
        <v>92</v>
      </c>
      <c r="B853" s="2" t="s">
        <v>92</v>
      </c>
      <c r="D853" s="15"/>
      <c r="E853" s="19" t="s">
        <v>107</v>
      </c>
      <c r="F853" s="59"/>
      <c r="G853" s="23">
        <f t="shared" si="487"/>
        <v>0</v>
      </c>
      <c r="H853" s="23"/>
      <c r="I853" s="31"/>
      <c r="J853" s="23">
        <f t="shared" si="488"/>
        <v>0</v>
      </c>
      <c r="K853" s="23"/>
      <c r="L853" s="31"/>
      <c r="M853" s="23">
        <f t="shared" si="475"/>
        <v>0</v>
      </c>
      <c r="N853" s="23"/>
      <c r="O853" s="31"/>
      <c r="P853" s="23">
        <f t="shared" si="476"/>
        <v>0</v>
      </c>
      <c r="Q853" s="23"/>
      <c r="R853" s="31"/>
      <c r="S853" s="23">
        <f t="shared" si="477"/>
        <v>0</v>
      </c>
      <c r="T853" s="23"/>
      <c r="U853" s="31"/>
    </row>
    <row r="854" spans="1:22" s="3" customFormat="1" ht="12.75" hidden="1">
      <c r="A854" s="2" t="s">
        <v>92</v>
      </c>
      <c r="B854" s="2" t="s">
        <v>92</v>
      </c>
      <c r="D854" s="15"/>
      <c r="E854" s="19" t="s">
        <v>106</v>
      </c>
      <c r="F854" s="59"/>
      <c r="G854" s="23">
        <f t="shared" si="487"/>
        <v>0</v>
      </c>
      <c r="H854" s="23"/>
      <c r="I854" s="31"/>
      <c r="J854" s="23">
        <f t="shared" si="488"/>
        <v>0</v>
      </c>
      <c r="K854" s="23"/>
      <c r="L854" s="31"/>
      <c r="M854" s="23">
        <f t="shared" si="475"/>
        <v>0</v>
      </c>
      <c r="N854" s="23"/>
      <c r="O854" s="31"/>
      <c r="P854" s="23">
        <f t="shared" si="476"/>
        <v>0</v>
      </c>
      <c r="Q854" s="23"/>
      <c r="R854" s="31"/>
      <c r="S854" s="23">
        <f t="shared" si="477"/>
        <v>0</v>
      </c>
      <c r="T854" s="23"/>
      <c r="U854" s="31"/>
    </row>
    <row r="855" spans="1:22" s="3" customFormat="1" ht="12.75" hidden="1">
      <c r="A855" s="2" t="s">
        <v>92</v>
      </c>
      <c r="B855" s="2" t="s">
        <v>92</v>
      </c>
      <c r="D855" s="15"/>
      <c r="E855" s="19" t="s">
        <v>105</v>
      </c>
      <c r="F855" s="59"/>
      <c r="G855" s="23">
        <f t="shared" si="487"/>
        <v>0</v>
      </c>
      <c r="H855" s="23"/>
      <c r="I855" s="31"/>
      <c r="J855" s="23">
        <f t="shared" si="488"/>
        <v>0</v>
      </c>
      <c r="K855" s="23"/>
      <c r="L855" s="31"/>
      <c r="M855" s="23">
        <f t="shared" si="475"/>
        <v>0</v>
      </c>
      <c r="N855" s="23"/>
      <c r="O855" s="31"/>
      <c r="P855" s="23">
        <f t="shared" si="476"/>
        <v>0</v>
      </c>
      <c r="Q855" s="23"/>
      <c r="R855" s="31"/>
      <c r="S855" s="23">
        <f t="shared" si="477"/>
        <v>0</v>
      </c>
      <c r="T855" s="23"/>
      <c r="U855" s="31"/>
    </row>
    <row r="856" spans="1:22" ht="12">
      <c r="A856" s="57" t="str">
        <f>IF((F856+G856+J856)&gt;0,"a","b")</f>
        <v>a</v>
      </c>
      <c r="B856" s="57" t="s">
        <v>92</v>
      </c>
      <c r="D856" s="58"/>
      <c r="E856" s="51" t="s">
        <v>96</v>
      </c>
      <c r="F856" s="43">
        <f>SUM(F857:F864)</f>
        <v>19.68</v>
      </c>
      <c r="G856" s="43">
        <f t="shared" si="487"/>
        <v>19.8</v>
      </c>
      <c r="H856" s="43">
        <f>SUM(H857:H864)</f>
        <v>19.8</v>
      </c>
      <c r="I856" s="50">
        <f>SUM(I857:I864)</f>
        <v>0</v>
      </c>
      <c r="J856" s="43">
        <f t="shared" si="488"/>
        <v>0</v>
      </c>
      <c r="K856" s="43">
        <f>SUM(K857:K864)</f>
        <v>0</v>
      </c>
      <c r="L856" s="50">
        <f>SUM(L857:L864)</f>
        <v>0</v>
      </c>
      <c r="M856" s="43">
        <f t="shared" si="475"/>
        <v>0</v>
      </c>
      <c r="N856" s="43">
        <f>SUM(N857:N864)</f>
        <v>0</v>
      </c>
      <c r="O856" s="50">
        <f>SUM(O857:O864)</f>
        <v>0</v>
      </c>
      <c r="P856" s="43">
        <f t="shared" si="476"/>
        <v>0</v>
      </c>
      <c r="Q856" s="43">
        <f>SUM(Q857:Q864)</f>
        <v>0</v>
      </c>
      <c r="R856" s="50">
        <f>SUM(R857:R864)</f>
        <v>0</v>
      </c>
      <c r="S856" s="43">
        <f t="shared" si="477"/>
        <v>0</v>
      </c>
      <c r="T856" s="43">
        <f>SUM(T857:T864)</f>
        <v>0</v>
      </c>
      <c r="U856" s="50">
        <f>SUM(U857:U864)</f>
        <v>0</v>
      </c>
    </row>
    <row r="857" spans="1:22" s="3" customFormat="1" ht="24" hidden="1">
      <c r="A857" s="6" t="s">
        <v>92</v>
      </c>
      <c r="B857" s="2" t="s">
        <v>92</v>
      </c>
      <c r="D857" s="15"/>
      <c r="E857" s="19" t="s">
        <v>93</v>
      </c>
      <c r="F857" s="59"/>
      <c r="G857" s="23">
        <f t="shared" si="487"/>
        <v>0</v>
      </c>
      <c r="H857" s="23"/>
      <c r="I857" s="31"/>
      <c r="J857" s="23">
        <f t="shared" si="488"/>
        <v>0</v>
      </c>
      <c r="K857" s="23"/>
      <c r="L857" s="31"/>
      <c r="M857" s="23">
        <f t="shared" si="475"/>
        <v>0</v>
      </c>
      <c r="N857" s="23"/>
      <c r="O857" s="31"/>
      <c r="P857" s="23">
        <f t="shared" si="476"/>
        <v>0</v>
      </c>
      <c r="Q857" s="23"/>
      <c r="R857" s="31"/>
      <c r="S857" s="23">
        <f t="shared" si="477"/>
        <v>0</v>
      </c>
      <c r="T857" s="23"/>
      <c r="U857" s="31"/>
    </row>
    <row r="858" spans="1:22" s="3" customFormat="1" ht="12.75" hidden="1">
      <c r="A858" s="6" t="s">
        <v>92</v>
      </c>
      <c r="B858" s="2" t="s">
        <v>92</v>
      </c>
      <c r="D858" s="15"/>
      <c r="E858" s="19" t="s">
        <v>7</v>
      </c>
      <c r="F858" s="59"/>
      <c r="G858" s="23">
        <f t="shared" si="487"/>
        <v>0</v>
      </c>
      <c r="H858" s="23"/>
      <c r="I858" s="31"/>
      <c r="J858" s="23">
        <f t="shared" si="488"/>
        <v>0</v>
      </c>
      <c r="K858" s="23"/>
      <c r="L858" s="31"/>
      <c r="M858" s="23">
        <f t="shared" si="475"/>
        <v>0</v>
      </c>
      <c r="N858" s="23"/>
      <c r="O858" s="31"/>
      <c r="P858" s="23">
        <f t="shared" si="476"/>
        <v>0</v>
      </c>
      <c r="Q858" s="23"/>
      <c r="R858" s="31"/>
      <c r="S858" s="23">
        <f t="shared" si="477"/>
        <v>0</v>
      </c>
      <c r="T858" s="23"/>
      <c r="U858" s="31"/>
    </row>
    <row r="859" spans="1:22" s="3" customFormat="1" ht="12.75" hidden="1">
      <c r="A859" s="6" t="s">
        <v>92</v>
      </c>
      <c r="B859" s="2" t="s">
        <v>92</v>
      </c>
      <c r="D859" s="15"/>
      <c r="E859" s="19" t="s">
        <v>6</v>
      </c>
      <c r="F859" s="101">
        <v>0</v>
      </c>
      <c r="G859" s="23">
        <f t="shared" si="487"/>
        <v>0</v>
      </c>
      <c r="H859" s="23"/>
      <c r="I859" s="31"/>
      <c r="J859" s="23">
        <f t="shared" si="488"/>
        <v>0</v>
      </c>
      <c r="K859" s="23"/>
      <c r="L859" s="31"/>
      <c r="M859" s="23">
        <f t="shared" si="475"/>
        <v>0</v>
      </c>
      <c r="N859" s="23"/>
      <c r="O859" s="31"/>
      <c r="P859" s="23">
        <f t="shared" si="476"/>
        <v>0</v>
      </c>
      <c r="Q859" s="23"/>
      <c r="R859" s="31"/>
      <c r="S859" s="23">
        <f t="shared" si="477"/>
        <v>0</v>
      </c>
      <c r="T859" s="23"/>
      <c r="U859" s="31"/>
    </row>
    <row r="860" spans="1:22" s="3" customFormat="1" ht="12.75" hidden="1">
      <c r="A860" s="6" t="s">
        <v>92</v>
      </c>
      <c r="B860" s="2" t="s">
        <v>92</v>
      </c>
      <c r="D860" s="15"/>
      <c r="E860" s="19" t="s">
        <v>94</v>
      </c>
      <c r="F860" s="59"/>
      <c r="G860" s="23">
        <f t="shared" si="487"/>
        <v>0</v>
      </c>
      <c r="H860" s="23"/>
      <c r="I860" s="31"/>
      <c r="J860" s="23">
        <f t="shared" si="488"/>
        <v>0</v>
      </c>
      <c r="K860" s="23"/>
      <c r="L860" s="31"/>
      <c r="M860" s="23">
        <f t="shared" si="475"/>
        <v>0</v>
      </c>
      <c r="N860" s="23"/>
      <c r="O860" s="31"/>
      <c r="P860" s="23">
        <f t="shared" si="476"/>
        <v>0</v>
      </c>
      <c r="Q860" s="23"/>
      <c r="R860" s="31"/>
      <c r="S860" s="23">
        <f t="shared" si="477"/>
        <v>0</v>
      </c>
      <c r="T860" s="23"/>
      <c r="U860" s="31"/>
    </row>
    <row r="861" spans="1:22" s="3" customFormat="1" ht="12.75" hidden="1">
      <c r="A861" s="6" t="s">
        <v>92</v>
      </c>
      <c r="B861" s="2" t="s">
        <v>92</v>
      </c>
      <c r="D861" s="15"/>
      <c r="E861" s="19" t="s">
        <v>5</v>
      </c>
      <c r="F861" s="59"/>
      <c r="G861" s="23">
        <f t="shared" si="487"/>
        <v>0</v>
      </c>
      <c r="H861" s="23"/>
      <c r="I861" s="31"/>
      <c r="J861" s="23">
        <f t="shared" si="488"/>
        <v>0</v>
      </c>
      <c r="K861" s="23"/>
      <c r="L861" s="31"/>
      <c r="M861" s="23">
        <f t="shared" si="475"/>
        <v>0</v>
      </c>
      <c r="N861" s="23"/>
      <c r="O861" s="31"/>
      <c r="P861" s="23">
        <f t="shared" si="476"/>
        <v>0</v>
      </c>
      <c r="Q861" s="23"/>
      <c r="R861" s="31"/>
      <c r="S861" s="23">
        <f t="shared" si="477"/>
        <v>0</v>
      </c>
      <c r="T861" s="23"/>
      <c r="U861" s="31"/>
    </row>
    <row r="862" spans="1:22" s="3" customFormat="1" ht="24" hidden="1">
      <c r="A862" s="6" t="s">
        <v>92</v>
      </c>
      <c r="B862" s="2" t="s">
        <v>92</v>
      </c>
      <c r="D862" s="15"/>
      <c r="E862" s="19" t="s">
        <v>108</v>
      </c>
      <c r="F862" s="59"/>
      <c r="G862" s="23">
        <f t="shared" si="487"/>
        <v>0</v>
      </c>
      <c r="H862" s="23"/>
      <c r="I862" s="31"/>
      <c r="J862" s="23">
        <f t="shared" si="488"/>
        <v>0</v>
      </c>
      <c r="K862" s="23"/>
      <c r="L862" s="31"/>
      <c r="M862" s="23">
        <f t="shared" si="475"/>
        <v>0</v>
      </c>
      <c r="N862" s="23"/>
      <c r="O862" s="31"/>
      <c r="P862" s="23">
        <f t="shared" si="476"/>
        <v>0</v>
      </c>
      <c r="Q862" s="23"/>
      <c r="R862" s="31"/>
      <c r="S862" s="23">
        <f t="shared" si="477"/>
        <v>0</v>
      </c>
      <c r="T862" s="23"/>
      <c r="U862" s="31"/>
    </row>
    <row r="863" spans="1:22" s="3" customFormat="1" ht="24" hidden="1">
      <c r="A863" s="6" t="s">
        <v>92</v>
      </c>
      <c r="B863" s="2" t="s">
        <v>92</v>
      </c>
      <c r="D863" s="15"/>
      <c r="E863" s="19" t="s">
        <v>111</v>
      </c>
      <c r="F863" s="59"/>
      <c r="G863" s="23">
        <f t="shared" si="487"/>
        <v>0</v>
      </c>
      <c r="H863" s="23"/>
      <c r="I863" s="31"/>
      <c r="J863" s="23">
        <f t="shared" si="488"/>
        <v>0</v>
      </c>
      <c r="K863" s="23"/>
      <c r="L863" s="31"/>
      <c r="M863" s="23">
        <f t="shared" si="475"/>
        <v>0</v>
      </c>
      <c r="N863" s="23"/>
      <c r="O863" s="31"/>
      <c r="P863" s="23">
        <f t="shared" si="476"/>
        <v>0</v>
      </c>
      <c r="Q863" s="23"/>
      <c r="R863" s="31"/>
      <c r="S863" s="23">
        <f t="shared" si="477"/>
        <v>0</v>
      </c>
      <c r="T863" s="23"/>
      <c r="U863" s="31"/>
    </row>
    <row r="864" spans="1:22" s="3" customFormat="1" ht="24" hidden="1">
      <c r="A864" s="6" t="s">
        <v>92</v>
      </c>
      <c r="B864" s="2" t="s">
        <v>92</v>
      </c>
      <c r="D864" s="15"/>
      <c r="E864" s="19" t="s">
        <v>95</v>
      </c>
      <c r="F864" s="59">
        <v>19.68</v>
      </c>
      <c r="G864" s="23">
        <f t="shared" si="487"/>
        <v>19.8</v>
      </c>
      <c r="H864" s="23">
        <v>19.8</v>
      </c>
      <c r="I864" s="31"/>
      <c r="J864" s="23">
        <f t="shared" si="488"/>
        <v>0</v>
      </c>
      <c r="K864" s="23">
        <v>0</v>
      </c>
      <c r="L864" s="31"/>
      <c r="M864" s="23">
        <f t="shared" si="475"/>
        <v>0</v>
      </c>
      <c r="N864" s="23">
        <v>0</v>
      </c>
      <c r="O864" s="31"/>
      <c r="P864" s="23">
        <f t="shared" si="476"/>
        <v>0</v>
      </c>
      <c r="Q864" s="23">
        <v>0</v>
      </c>
      <c r="R864" s="31"/>
      <c r="S864" s="23">
        <f t="shared" si="477"/>
        <v>0</v>
      </c>
      <c r="T864" s="23">
        <v>0</v>
      </c>
      <c r="U864" s="31"/>
    </row>
    <row r="865" spans="1:22" s="2" customFormat="1" ht="12" hidden="1">
      <c r="A865" s="2" t="str">
        <f t="shared" ref="A865:A876" si="489">IF((F865+G865+J865)&gt;0,"a","b")</f>
        <v>b</v>
      </c>
      <c r="B865" s="2" t="s">
        <v>92</v>
      </c>
      <c r="D865" s="15"/>
      <c r="E865" s="18" t="s">
        <v>109</v>
      </c>
      <c r="F865" s="43"/>
      <c r="G865" s="24">
        <f t="shared" si="487"/>
        <v>0</v>
      </c>
      <c r="H865" s="24"/>
      <c r="I865" s="32"/>
      <c r="J865" s="24">
        <f t="shared" si="488"/>
        <v>0</v>
      </c>
      <c r="K865" s="24"/>
      <c r="L865" s="32"/>
      <c r="M865" s="24">
        <f t="shared" ref="M865:M879" si="490">N865+O865</f>
        <v>0</v>
      </c>
      <c r="N865" s="24"/>
      <c r="O865" s="32"/>
      <c r="P865" s="24">
        <f t="shared" ref="P865:P879" si="491">Q865+R865</f>
        <v>0</v>
      </c>
      <c r="Q865" s="24"/>
      <c r="R865" s="32"/>
      <c r="S865" s="24">
        <f t="shared" ref="S865:S879" si="492">T865+U865</f>
        <v>0</v>
      </c>
      <c r="T865" s="24"/>
      <c r="U865" s="32"/>
    </row>
    <row r="866" spans="1:22" s="2" customFormat="1" ht="12" hidden="1">
      <c r="A866" s="2" t="str">
        <f t="shared" si="489"/>
        <v>b</v>
      </c>
      <c r="B866" s="2" t="s">
        <v>92</v>
      </c>
      <c r="D866" s="15"/>
      <c r="E866" s="18" t="s">
        <v>97</v>
      </c>
      <c r="F866" s="43"/>
      <c r="G866" s="24">
        <f t="shared" si="487"/>
        <v>0</v>
      </c>
      <c r="H866" s="24"/>
      <c r="I866" s="32"/>
      <c r="J866" s="24">
        <f t="shared" si="488"/>
        <v>0</v>
      </c>
      <c r="K866" s="24"/>
      <c r="L866" s="32"/>
      <c r="M866" s="24">
        <f t="shared" si="490"/>
        <v>0</v>
      </c>
      <c r="N866" s="24"/>
      <c r="O866" s="32"/>
      <c r="P866" s="24">
        <f t="shared" si="491"/>
        <v>0</v>
      </c>
      <c r="Q866" s="24"/>
      <c r="R866" s="32"/>
      <c r="S866" s="24">
        <f t="shared" si="492"/>
        <v>0</v>
      </c>
      <c r="T866" s="24"/>
      <c r="U866" s="32"/>
    </row>
    <row r="867" spans="1:22" s="3" customFormat="1" ht="12.75" hidden="1">
      <c r="A867" s="3" t="str">
        <f t="shared" si="489"/>
        <v>b</v>
      </c>
      <c r="B867" s="2" t="s">
        <v>92</v>
      </c>
      <c r="D867" s="15"/>
      <c r="E867" s="18" t="s">
        <v>98</v>
      </c>
      <c r="F867" s="43"/>
      <c r="G867" s="24">
        <f t="shared" si="487"/>
        <v>0</v>
      </c>
      <c r="H867" s="24"/>
      <c r="I867" s="32"/>
      <c r="J867" s="24">
        <f t="shared" si="488"/>
        <v>0</v>
      </c>
      <c r="K867" s="24"/>
      <c r="L867" s="32"/>
      <c r="M867" s="24">
        <f t="shared" si="490"/>
        <v>0</v>
      </c>
      <c r="N867" s="24"/>
      <c r="O867" s="32"/>
      <c r="P867" s="24">
        <f t="shared" si="491"/>
        <v>0</v>
      </c>
      <c r="Q867" s="24"/>
      <c r="R867" s="32"/>
      <c r="S867" s="24">
        <f t="shared" si="492"/>
        <v>0</v>
      </c>
      <c r="T867" s="24"/>
      <c r="U867" s="32"/>
    </row>
    <row r="868" spans="1:22" s="2" customFormat="1" ht="12" hidden="1">
      <c r="A868" s="2" t="str">
        <f t="shared" si="489"/>
        <v>b</v>
      </c>
      <c r="B868" s="2" t="s">
        <v>92</v>
      </c>
      <c r="D868" s="15"/>
      <c r="E868" s="18" t="s">
        <v>99</v>
      </c>
      <c r="F868" s="43"/>
      <c r="G868" s="24">
        <f t="shared" si="487"/>
        <v>0</v>
      </c>
      <c r="H868" s="24"/>
      <c r="I868" s="32"/>
      <c r="J868" s="24">
        <f t="shared" si="488"/>
        <v>0</v>
      </c>
      <c r="K868" s="24"/>
      <c r="L868" s="32"/>
      <c r="M868" s="24">
        <f t="shared" si="490"/>
        <v>0</v>
      </c>
      <c r="N868" s="24"/>
      <c r="O868" s="32"/>
      <c r="P868" s="24">
        <f t="shared" si="491"/>
        <v>0</v>
      </c>
      <c r="Q868" s="24"/>
      <c r="R868" s="32"/>
      <c r="S868" s="24">
        <f t="shared" si="492"/>
        <v>0</v>
      </c>
      <c r="T868" s="24"/>
      <c r="U868" s="32"/>
    </row>
    <row r="869" spans="1:22" s="2" customFormat="1" ht="12" hidden="1">
      <c r="A869" s="2" t="str">
        <f t="shared" si="489"/>
        <v>b</v>
      </c>
      <c r="B869" s="2" t="s">
        <v>92</v>
      </c>
      <c r="D869" s="15"/>
      <c r="E869" s="18" t="s">
        <v>100</v>
      </c>
      <c r="F869" s="43"/>
      <c r="G869" s="24">
        <f t="shared" si="487"/>
        <v>0</v>
      </c>
      <c r="H869" s="24"/>
      <c r="I869" s="32"/>
      <c r="J869" s="24">
        <f t="shared" si="488"/>
        <v>0</v>
      </c>
      <c r="K869" s="24"/>
      <c r="L869" s="32"/>
      <c r="M869" s="24">
        <f t="shared" si="490"/>
        <v>0</v>
      </c>
      <c r="N869" s="24"/>
      <c r="O869" s="32"/>
      <c r="P869" s="24">
        <f t="shared" si="491"/>
        <v>0</v>
      </c>
      <c r="Q869" s="24"/>
      <c r="R869" s="32"/>
      <c r="S869" s="24">
        <f t="shared" si="492"/>
        <v>0</v>
      </c>
      <c r="T869" s="24"/>
      <c r="U869" s="32"/>
    </row>
    <row r="870" spans="1:22" ht="15" customHeight="1" thickBot="1">
      <c r="A870" s="57" t="str">
        <f t="shared" si="489"/>
        <v>a</v>
      </c>
      <c r="B870" s="57" t="str">
        <f t="shared" ref="B870:B876" si="493">IF((F870+G870+J870)&gt;0,"a","b")</f>
        <v>a</v>
      </c>
      <c r="D870" s="58"/>
      <c r="E870" s="47" t="s">
        <v>1</v>
      </c>
      <c r="F870" s="42"/>
      <c r="G870" s="42">
        <f t="shared" si="487"/>
        <v>20.2</v>
      </c>
      <c r="H870" s="42">
        <v>20.2</v>
      </c>
      <c r="I870" s="48">
        <v>0</v>
      </c>
      <c r="J870" s="42">
        <f t="shared" si="488"/>
        <v>40</v>
      </c>
      <c r="K870" s="42">
        <v>40</v>
      </c>
      <c r="L870" s="48">
        <v>0</v>
      </c>
      <c r="M870" s="42">
        <f t="shared" si="490"/>
        <v>40</v>
      </c>
      <c r="N870" s="42">
        <v>40</v>
      </c>
      <c r="O870" s="48">
        <v>0</v>
      </c>
      <c r="P870" s="42">
        <f t="shared" si="491"/>
        <v>600</v>
      </c>
      <c r="Q870" s="42">
        <v>600</v>
      </c>
      <c r="R870" s="48">
        <v>0</v>
      </c>
      <c r="S870" s="42">
        <f t="shared" si="492"/>
        <v>708.5</v>
      </c>
      <c r="T870" s="42">
        <v>708.5</v>
      </c>
      <c r="U870" s="48">
        <v>0</v>
      </c>
    </row>
    <row r="871" spans="1:22" s="2" customFormat="1" ht="12.75" hidden="1" thickBot="1">
      <c r="A871" s="2" t="str">
        <f t="shared" si="489"/>
        <v>b</v>
      </c>
      <c r="B871" s="2" t="str">
        <f t="shared" si="493"/>
        <v>b</v>
      </c>
      <c r="D871" s="15"/>
      <c r="E871" s="17" t="s">
        <v>110</v>
      </c>
      <c r="F871" s="42"/>
      <c r="G871" s="25">
        <f t="shared" si="487"/>
        <v>0</v>
      </c>
      <c r="H871" s="25"/>
      <c r="I871" s="33"/>
      <c r="J871" s="25">
        <f t="shared" si="488"/>
        <v>0</v>
      </c>
      <c r="K871" s="25">
        <v>0</v>
      </c>
      <c r="L871" s="33"/>
      <c r="M871" s="25">
        <f t="shared" si="490"/>
        <v>0</v>
      </c>
      <c r="N871" s="25"/>
      <c r="O871" s="33"/>
      <c r="P871" s="25">
        <f t="shared" si="491"/>
        <v>0</v>
      </c>
      <c r="Q871" s="25"/>
      <c r="R871" s="33"/>
      <c r="S871" s="25">
        <f t="shared" si="492"/>
        <v>0</v>
      </c>
      <c r="T871" s="25"/>
      <c r="U871" s="33"/>
    </row>
    <row r="872" spans="1:22" s="2" customFormat="1" ht="12.75" hidden="1" thickBot="1">
      <c r="A872" s="2" t="str">
        <f t="shared" si="489"/>
        <v>b</v>
      </c>
      <c r="B872" s="2" t="str">
        <f t="shared" si="493"/>
        <v>b</v>
      </c>
      <c r="D872" s="15"/>
      <c r="E872" s="17" t="s">
        <v>18</v>
      </c>
      <c r="F872" s="42"/>
      <c r="G872" s="25">
        <f t="shared" si="487"/>
        <v>0</v>
      </c>
      <c r="H872" s="25"/>
      <c r="I872" s="33"/>
      <c r="J872" s="25">
        <f t="shared" si="488"/>
        <v>0</v>
      </c>
      <c r="K872" s="25"/>
      <c r="L872" s="33"/>
      <c r="M872" s="25">
        <f t="shared" si="490"/>
        <v>0</v>
      </c>
      <c r="N872" s="25"/>
      <c r="O872" s="33"/>
      <c r="P872" s="25">
        <f t="shared" si="491"/>
        <v>0</v>
      </c>
      <c r="Q872" s="25"/>
      <c r="R872" s="33"/>
      <c r="S872" s="25">
        <f t="shared" si="492"/>
        <v>0</v>
      </c>
      <c r="T872" s="25"/>
      <c r="U872" s="33"/>
    </row>
    <row r="873" spans="1:22" ht="24" customHeight="1" thickBot="1">
      <c r="A873" s="57" t="str">
        <f t="shared" si="489"/>
        <v>a</v>
      </c>
      <c r="B873" s="57" t="str">
        <f t="shared" si="493"/>
        <v>a</v>
      </c>
      <c r="C873" s="57" t="s">
        <v>16</v>
      </c>
      <c r="D873" s="67" t="s">
        <v>24</v>
      </c>
      <c r="E873" s="68" t="s">
        <v>88</v>
      </c>
      <c r="F873" s="83">
        <f>F875+F894+F895+F896</f>
        <v>9.8529999999999998</v>
      </c>
      <c r="G873" s="83">
        <f>H873+I873</f>
        <v>10</v>
      </c>
      <c r="H873" s="83">
        <f>H875+H894+H895+H896</f>
        <v>10</v>
      </c>
      <c r="I873" s="85">
        <f>I875+I894+I895+I896</f>
        <v>0</v>
      </c>
      <c r="J873" s="83">
        <f>K873+L873</f>
        <v>10</v>
      </c>
      <c r="K873" s="83">
        <f>K875+K894+K895+K896</f>
        <v>10</v>
      </c>
      <c r="L873" s="85">
        <f>L875+L894+L895+L896</f>
        <v>0</v>
      </c>
      <c r="M873" s="83">
        <f t="shared" si="490"/>
        <v>10</v>
      </c>
      <c r="N873" s="83">
        <f>N875+N894+N895+N896</f>
        <v>10</v>
      </c>
      <c r="O873" s="85">
        <f>O875+O894+O895+O896</f>
        <v>0</v>
      </c>
      <c r="P873" s="83">
        <f t="shared" si="491"/>
        <v>10</v>
      </c>
      <c r="Q873" s="83">
        <f>Q875+Q894+Q895+Q896</f>
        <v>10</v>
      </c>
      <c r="R873" s="85">
        <f>R875+R894+R895+R896</f>
        <v>0</v>
      </c>
      <c r="S873" s="83">
        <f t="shared" si="492"/>
        <v>10</v>
      </c>
      <c r="T873" s="83">
        <f>T875+T894+T895+T896</f>
        <v>10</v>
      </c>
      <c r="U873" s="85">
        <f>U875+U894+U895+U896</f>
        <v>0</v>
      </c>
      <c r="V873" s="57">
        <v>0</v>
      </c>
    </row>
    <row r="874" spans="1:22" s="2" customFormat="1" ht="12" hidden="1">
      <c r="A874" s="2" t="str">
        <f t="shared" si="489"/>
        <v>b</v>
      </c>
      <c r="B874" s="2" t="str">
        <f t="shared" si="493"/>
        <v>b</v>
      </c>
      <c r="D874" s="15"/>
      <c r="E874" s="16" t="s">
        <v>4</v>
      </c>
      <c r="F874" s="105"/>
      <c r="G874" s="26">
        <f t="shared" ref="G874:G879" si="494">H874+I874</f>
        <v>0</v>
      </c>
      <c r="H874" s="26"/>
      <c r="I874" s="34"/>
      <c r="J874" s="26">
        <f t="shared" ref="J874:J896" si="495">K874+L874</f>
        <v>0</v>
      </c>
      <c r="K874" s="26"/>
      <c r="L874" s="34"/>
      <c r="M874" s="26">
        <f t="shared" si="490"/>
        <v>0</v>
      </c>
      <c r="N874" s="26"/>
      <c r="O874" s="34"/>
      <c r="P874" s="26">
        <f t="shared" si="491"/>
        <v>0</v>
      </c>
      <c r="Q874" s="26"/>
      <c r="R874" s="34"/>
      <c r="S874" s="26">
        <f t="shared" si="492"/>
        <v>0</v>
      </c>
      <c r="T874" s="26"/>
      <c r="U874" s="34"/>
    </row>
    <row r="875" spans="1:22" ht="15" customHeight="1">
      <c r="A875" s="57" t="str">
        <f t="shared" si="489"/>
        <v>a</v>
      </c>
      <c r="B875" s="57" t="str">
        <f t="shared" si="493"/>
        <v>a</v>
      </c>
      <c r="D875" s="58"/>
      <c r="E875" s="47" t="s">
        <v>0</v>
      </c>
      <c r="F875" s="42">
        <f>F876+F880+F889+F890+F891+F892+F893</f>
        <v>9.8529999999999998</v>
      </c>
      <c r="G875" s="42">
        <f t="shared" si="494"/>
        <v>10</v>
      </c>
      <c r="H875" s="42">
        <f>H876+H880+H889+H890+H891+H892+H893</f>
        <v>10</v>
      </c>
      <c r="I875" s="48">
        <f>I876+I880+I889+I890+I891+I892+I893</f>
        <v>0</v>
      </c>
      <c r="J875" s="42">
        <f t="shared" si="495"/>
        <v>10</v>
      </c>
      <c r="K875" s="42">
        <f>K876+K880+K889+K890+K891+K892+K893</f>
        <v>10</v>
      </c>
      <c r="L875" s="48">
        <f>L876+L880+L889+L890+L891+L892+L893</f>
        <v>0</v>
      </c>
      <c r="M875" s="42">
        <f t="shared" si="490"/>
        <v>10</v>
      </c>
      <c r="N875" s="42">
        <f>N876+N880+N889+N890+N891+N892+N893</f>
        <v>10</v>
      </c>
      <c r="O875" s="48">
        <f>O876+O880+O889+O890+O891+O892+O893</f>
        <v>0</v>
      </c>
      <c r="P875" s="42">
        <f t="shared" si="491"/>
        <v>10</v>
      </c>
      <c r="Q875" s="42">
        <f>Q876+Q880+Q889+Q890+Q891+Q892+Q893</f>
        <v>10</v>
      </c>
      <c r="R875" s="48">
        <f>R876+R880+R889+R890+R891+R892+R893</f>
        <v>0</v>
      </c>
      <c r="S875" s="42">
        <f t="shared" si="492"/>
        <v>10</v>
      </c>
      <c r="T875" s="42">
        <f>T876+T880+T889+T890+T891+T892+T893</f>
        <v>10</v>
      </c>
      <c r="U875" s="48">
        <f>U876+U880+U889+U890+U891+U892+U893</f>
        <v>0</v>
      </c>
    </row>
    <row r="876" spans="1:22" s="2" customFormat="1" ht="12" hidden="1">
      <c r="A876" s="2" t="str">
        <f t="shared" si="489"/>
        <v>b</v>
      </c>
      <c r="B876" s="2" t="str">
        <f t="shared" si="493"/>
        <v>b</v>
      </c>
      <c r="D876" s="15"/>
      <c r="E876" s="18" t="s">
        <v>101</v>
      </c>
      <c r="F876" s="43">
        <f>SUM(F877:F879)</f>
        <v>0</v>
      </c>
      <c r="G876" s="24">
        <f t="shared" si="494"/>
        <v>0</v>
      </c>
      <c r="H876" s="24">
        <f>SUM(H877:H879)</f>
        <v>0</v>
      </c>
      <c r="I876" s="32">
        <f>SUM(I877:I879)</f>
        <v>0</v>
      </c>
      <c r="J876" s="24">
        <f t="shared" si="495"/>
        <v>0</v>
      </c>
      <c r="K876" s="24">
        <f>SUM(K877:K879)</f>
        <v>0</v>
      </c>
      <c r="L876" s="32">
        <f>SUM(L877:L879)</f>
        <v>0</v>
      </c>
      <c r="M876" s="24">
        <f t="shared" si="490"/>
        <v>0</v>
      </c>
      <c r="N876" s="24">
        <f>SUM(N877:N879)</f>
        <v>0</v>
      </c>
      <c r="O876" s="32">
        <f>SUM(O877:O879)</f>
        <v>0</v>
      </c>
      <c r="P876" s="24">
        <f t="shared" si="491"/>
        <v>0</v>
      </c>
      <c r="Q876" s="24">
        <f>SUM(Q877:Q879)</f>
        <v>0</v>
      </c>
      <c r="R876" s="32">
        <f>SUM(R877:R879)</f>
        <v>0</v>
      </c>
      <c r="S876" s="24">
        <f t="shared" si="492"/>
        <v>0</v>
      </c>
      <c r="T876" s="24">
        <f>SUM(T877:T879)</f>
        <v>0</v>
      </c>
      <c r="U876" s="32">
        <f>SUM(U877:U879)</f>
        <v>0</v>
      </c>
    </row>
    <row r="877" spans="1:22" s="3" customFormat="1" ht="12.75" hidden="1">
      <c r="A877" s="2" t="s">
        <v>92</v>
      </c>
      <c r="B877" s="2" t="s">
        <v>92</v>
      </c>
      <c r="D877" s="15"/>
      <c r="E877" s="19" t="s">
        <v>107</v>
      </c>
      <c r="F877" s="59"/>
      <c r="G877" s="23">
        <f t="shared" si="494"/>
        <v>0</v>
      </c>
      <c r="H877" s="23"/>
      <c r="I877" s="31"/>
      <c r="J877" s="23">
        <f t="shared" si="495"/>
        <v>0</v>
      </c>
      <c r="K877" s="23"/>
      <c r="L877" s="31"/>
      <c r="M877" s="23">
        <f t="shared" si="490"/>
        <v>0</v>
      </c>
      <c r="N877" s="23"/>
      <c r="O877" s="31"/>
      <c r="P877" s="23">
        <f t="shared" si="491"/>
        <v>0</v>
      </c>
      <c r="Q877" s="23"/>
      <c r="R877" s="31"/>
      <c r="S877" s="23">
        <f t="shared" si="492"/>
        <v>0</v>
      </c>
      <c r="T877" s="23"/>
      <c r="U877" s="31"/>
    </row>
    <row r="878" spans="1:22" s="3" customFormat="1" ht="12.75" hidden="1">
      <c r="A878" s="2" t="s">
        <v>92</v>
      </c>
      <c r="B878" s="2" t="s">
        <v>92</v>
      </c>
      <c r="D878" s="15"/>
      <c r="E878" s="19" t="s">
        <v>106</v>
      </c>
      <c r="F878" s="59"/>
      <c r="G878" s="23">
        <f t="shared" si="494"/>
        <v>0</v>
      </c>
      <c r="H878" s="23"/>
      <c r="I878" s="31"/>
      <c r="J878" s="23">
        <f t="shared" si="495"/>
        <v>0</v>
      </c>
      <c r="K878" s="23"/>
      <c r="L878" s="31"/>
      <c r="M878" s="23">
        <f t="shared" si="490"/>
        <v>0</v>
      </c>
      <c r="N878" s="23"/>
      <c r="O878" s="31"/>
      <c r="P878" s="23">
        <f t="shared" si="491"/>
        <v>0</v>
      </c>
      <c r="Q878" s="23"/>
      <c r="R878" s="31"/>
      <c r="S878" s="23">
        <f t="shared" si="492"/>
        <v>0</v>
      </c>
      <c r="T878" s="23"/>
      <c r="U878" s="31"/>
    </row>
    <row r="879" spans="1:22" s="3" customFormat="1" ht="12.75" hidden="1">
      <c r="A879" s="2" t="s">
        <v>92</v>
      </c>
      <c r="B879" s="2" t="s">
        <v>92</v>
      </c>
      <c r="D879" s="15"/>
      <c r="E879" s="19" t="s">
        <v>105</v>
      </c>
      <c r="F879" s="59"/>
      <c r="G879" s="23">
        <f t="shared" si="494"/>
        <v>0</v>
      </c>
      <c r="H879" s="23"/>
      <c r="I879" s="31"/>
      <c r="J879" s="23">
        <f t="shared" si="495"/>
        <v>0</v>
      </c>
      <c r="K879" s="23"/>
      <c r="L879" s="31"/>
      <c r="M879" s="23">
        <f t="shared" si="490"/>
        <v>0</v>
      </c>
      <c r="N879" s="23"/>
      <c r="O879" s="31"/>
      <c r="P879" s="23">
        <f t="shared" si="491"/>
        <v>0</v>
      </c>
      <c r="Q879" s="23"/>
      <c r="R879" s="31"/>
      <c r="S879" s="23">
        <f t="shared" si="492"/>
        <v>0</v>
      </c>
      <c r="T879" s="23"/>
      <c r="U879" s="31"/>
    </row>
    <row r="880" spans="1:22" ht="15" customHeight="1" thickBot="1">
      <c r="A880" s="57" t="str">
        <f>IF((F880+G880+J880)&gt;0,"a","b")</f>
        <v>a</v>
      </c>
      <c r="B880" s="57" t="s">
        <v>92</v>
      </c>
      <c r="D880" s="58"/>
      <c r="E880" s="49" t="s">
        <v>96</v>
      </c>
      <c r="F880" s="43">
        <f t="shared" ref="F880:L880" si="496">SUM(F881:F888)</f>
        <v>9.8529999999999998</v>
      </c>
      <c r="G880" s="43">
        <f t="shared" si="496"/>
        <v>10</v>
      </c>
      <c r="H880" s="43">
        <f t="shared" si="496"/>
        <v>10</v>
      </c>
      <c r="I880" s="50">
        <f t="shared" si="496"/>
        <v>0</v>
      </c>
      <c r="J880" s="43">
        <f t="shared" si="496"/>
        <v>10</v>
      </c>
      <c r="K880" s="43">
        <f t="shared" si="496"/>
        <v>10</v>
      </c>
      <c r="L880" s="50">
        <f t="shared" si="496"/>
        <v>0</v>
      </c>
      <c r="M880" s="43">
        <f t="shared" ref="M880:U880" si="497">SUM(M881:M888)</f>
        <v>10</v>
      </c>
      <c r="N880" s="43">
        <f t="shared" si="497"/>
        <v>10</v>
      </c>
      <c r="O880" s="50">
        <f t="shared" si="497"/>
        <v>0</v>
      </c>
      <c r="P880" s="43">
        <f t="shared" si="497"/>
        <v>10</v>
      </c>
      <c r="Q880" s="43">
        <f t="shared" si="497"/>
        <v>10</v>
      </c>
      <c r="R880" s="50">
        <f t="shared" si="497"/>
        <v>0</v>
      </c>
      <c r="S880" s="43">
        <f t="shared" si="497"/>
        <v>10</v>
      </c>
      <c r="T880" s="43">
        <f t="shared" si="497"/>
        <v>10</v>
      </c>
      <c r="U880" s="50">
        <f t="shared" si="497"/>
        <v>0</v>
      </c>
    </row>
    <row r="881" spans="1:21" s="3" customFormat="1" ht="24.75" hidden="1" thickBot="1">
      <c r="A881" s="6" t="s">
        <v>92</v>
      </c>
      <c r="B881" s="2" t="s">
        <v>92</v>
      </c>
      <c r="D881" s="15"/>
      <c r="E881" s="19" t="s">
        <v>93</v>
      </c>
      <c r="F881" s="59"/>
      <c r="G881" s="23">
        <f t="shared" ref="G881:G896" si="498">H881+I881</f>
        <v>0</v>
      </c>
      <c r="H881" s="23"/>
      <c r="I881" s="31"/>
      <c r="J881" s="23">
        <f t="shared" si="495"/>
        <v>0</v>
      </c>
      <c r="K881" s="23"/>
      <c r="L881" s="31"/>
      <c r="M881" s="23">
        <f t="shared" ref="M881:M896" si="499">N881+O881</f>
        <v>0</v>
      </c>
      <c r="N881" s="23"/>
      <c r="O881" s="31"/>
      <c r="P881" s="23">
        <f t="shared" ref="P881:P896" si="500">Q881+R881</f>
        <v>0</v>
      </c>
      <c r="Q881" s="23"/>
      <c r="R881" s="31"/>
      <c r="S881" s="23">
        <f t="shared" ref="S881:S896" si="501">T881+U881</f>
        <v>0</v>
      </c>
      <c r="T881" s="23"/>
      <c r="U881" s="31"/>
    </row>
    <row r="882" spans="1:21" s="3" customFormat="1" ht="13.5" hidden="1" thickBot="1">
      <c r="A882" s="6" t="s">
        <v>92</v>
      </c>
      <c r="B882" s="2" t="s">
        <v>92</v>
      </c>
      <c r="D882" s="15"/>
      <c r="E882" s="19" t="s">
        <v>7</v>
      </c>
      <c r="F882" s="59"/>
      <c r="G882" s="23">
        <f t="shared" si="498"/>
        <v>0</v>
      </c>
      <c r="H882" s="23"/>
      <c r="I882" s="31"/>
      <c r="J882" s="23">
        <f t="shared" si="495"/>
        <v>0</v>
      </c>
      <c r="K882" s="23"/>
      <c r="L882" s="31"/>
      <c r="M882" s="23">
        <f t="shared" si="499"/>
        <v>0</v>
      </c>
      <c r="N882" s="23"/>
      <c r="O882" s="31"/>
      <c r="P882" s="23">
        <f t="shared" si="500"/>
        <v>0</v>
      </c>
      <c r="Q882" s="23"/>
      <c r="R882" s="31"/>
      <c r="S882" s="23">
        <f t="shared" si="501"/>
        <v>0</v>
      </c>
      <c r="T882" s="23"/>
      <c r="U882" s="31"/>
    </row>
    <row r="883" spans="1:21" s="3" customFormat="1" ht="13.5" hidden="1" thickBot="1">
      <c r="A883" s="6" t="s">
        <v>92</v>
      </c>
      <c r="B883" s="2" t="s">
        <v>92</v>
      </c>
      <c r="D883" s="15"/>
      <c r="E883" s="19" t="s">
        <v>6</v>
      </c>
      <c r="F883" s="59"/>
      <c r="G883" s="23">
        <f t="shared" si="498"/>
        <v>0</v>
      </c>
      <c r="H883" s="23"/>
      <c r="I883" s="31"/>
      <c r="J883" s="23">
        <f t="shared" si="495"/>
        <v>0</v>
      </c>
      <c r="K883" s="23"/>
      <c r="L883" s="31"/>
      <c r="M883" s="23">
        <f t="shared" si="499"/>
        <v>0</v>
      </c>
      <c r="N883" s="23"/>
      <c r="O883" s="31"/>
      <c r="P883" s="23">
        <f t="shared" si="500"/>
        <v>0</v>
      </c>
      <c r="Q883" s="23"/>
      <c r="R883" s="31"/>
      <c r="S883" s="23">
        <f t="shared" si="501"/>
        <v>0</v>
      </c>
      <c r="T883" s="23"/>
      <c r="U883" s="31"/>
    </row>
    <row r="884" spans="1:21" s="3" customFormat="1" ht="13.5" hidden="1" thickBot="1">
      <c r="A884" s="6" t="s">
        <v>92</v>
      </c>
      <c r="B884" s="2" t="s">
        <v>92</v>
      </c>
      <c r="D884" s="15"/>
      <c r="E884" s="19" t="s">
        <v>94</v>
      </c>
      <c r="F884" s="59"/>
      <c r="G884" s="23">
        <f t="shared" si="498"/>
        <v>0</v>
      </c>
      <c r="H884" s="23"/>
      <c r="I884" s="31"/>
      <c r="J884" s="23">
        <f t="shared" si="495"/>
        <v>0</v>
      </c>
      <c r="K884" s="23"/>
      <c r="L884" s="31"/>
      <c r="M884" s="23">
        <f t="shared" si="499"/>
        <v>0</v>
      </c>
      <c r="N884" s="23"/>
      <c r="O884" s="31"/>
      <c r="P884" s="23">
        <f t="shared" si="500"/>
        <v>0</v>
      </c>
      <c r="Q884" s="23"/>
      <c r="R884" s="31"/>
      <c r="S884" s="23">
        <f t="shared" si="501"/>
        <v>0</v>
      </c>
      <c r="T884" s="23"/>
      <c r="U884" s="31"/>
    </row>
    <row r="885" spans="1:21" s="3" customFormat="1" ht="13.5" hidden="1" thickBot="1">
      <c r="A885" s="6" t="s">
        <v>92</v>
      </c>
      <c r="B885" s="2" t="s">
        <v>92</v>
      </c>
      <c r="D885" s="15"/>
      <c r="E885" s="19" t="s">
        <v>5</v>
      </c>
      <c r="F885" s="59"/>
      <c r="G885" s="23">
        <f t="shared" si="498"/>
        <v>0</v>
      </c>
      <c r="H885" s="23"/>
      <c r="I885" s="31"/>
      <c r="J885" s="23">
        <f t="shared" si="495"/>
        <v>0</v>
      </c>
      <c r="K885" s="23"/>
      <c r="L885" s="31"/>
      <c r="M885" s="23">
        <f t="shared" si="499"/>
        <v>0</v>
      </c>
      <c r="N885" s="23"/>
      <c r="O885" s="31"/>
      <c r="P885" s="23">
        <f t="shared" si="500"/>
        <v>0</v>
      </c>
      <c r="Q885" s="23"/>
      <c r="R885" s="31"/>
      <c r="S885" s="23">
        <f t="shared" si="501"/>
        <v>0</v>
      </c>
      <c r="T885" s="23"/>
      <c r="U885" s="31"/>
    </row>
    <row r="886" spans="1:21" s="3" customFormat="1" ht="24.75" hidden="1" thickBot="1">
      <c r="A886" s="6" t="s">
        <v>92</v>
      </c>
      <c r="B886" s="2" t="s">
        <v>92</v>
      </c>
      <c r="D886" s="15"/>
      <c r="E886" s="19" t="s">
        <v>108</v>
      </c>
      <c r="F886" s="59"/>
      <c r="G886" s="23">
        <f t="shared" si="498"/>
        <v>0</v>
      </c>
      <c r="H886" s="23"/>
      <c r="I886" s="31"/>
      <c r="J886" s="23">
        <f t="shared" si="495"/>
        <v>0</v>
      </c>
      <c r="K886" s="23"/>
      <c r="L886" s="31"/>
      <c r="M886" s="23">
        <f t="shared" si="499"/>
        <v>0</v>
      </c>
      <c r="N886" s="23"/>
      <c r="O886" s="31"/>
      <c r="P886" s="23">
        <f t="shared" si="500"/>
        <v>0</v>
      </c>
      <c r="Q886" s="23"/>
      <c r="R886" s="31"/>
      <c r="S886" s="23">
        <f t="shared" si="501"/>
        <v>0</v>
      </c>
      <c r="T886" s="23"/>
      <c r="U886" s="31"/>
    </row>
    <row r="887" spans="1:21" s="3" customFormat="1" ht="24.75" hidden="1" thickBot="1">
      <c r="A887" s="6" t="s">
        <v>92</v>
      </c>
      <c r="B887" s="2" t="s">
        <v>92</v>
      </c>
      <c r="D887" s="15"/>
      <c r="E887" s="19" t="s">
        <v>111</v>
      </c>
      <c r="F887" s="59"/>
      <c r="G887" s="23">
        <f t="shared" si="498"/>
        <v>0</v>
      </c>
      <c r="H887" s="23"/>
      <c r="I887" s="31"/>
      <c r="J887" s="23">
        <f t="shared" si="495"/>
        <v>0</v>
      </c>
      <c r="K887" s="23"/>
      <c r="L887" s="31"/>
      <c r="M887" s="23">
        <f t="shared" si="499"/>
        <v>0</v>
      </c>
      <c r="N887" s="23"/>
      <c r="O887" s="31"/>
      <c r="P887" s="23">
        <f t="shared" si="500"/>
        <v>0</v>
      </c>
      <c r="Q887" s="23"/>
      <c r="R887" s="31"/>
      <c r="S887" s="23">
        <f t="shared" si="501"/>
        <v>0</v>
      </c>
      <c r="T887" s="23"/>
      <c r="U887" s="31"/>
    </row>
    <row r="888" spans="1:21" s="3" customFormat="1" ht="24.75" hidden="1" thickBot="1">
      <c r="A888" s="6" t="s">
        <v>92</v>
      </c>
      <c r="B888" s="2" t="s">
        <v>92</v>
      </c>
      <c r="D888" s="15"/>
      <c r="E888" s="19" t="s">
        <v>95</v>
      </c>
      <c r="F888" s="101">
        <v>9.8529999999999998</v>
      </c>
      <c r="G888" s="23">
        <f t="shared" si="498"/>
        <v>10</v>
      </c>
      <c r="H888" s="23">
        <v>10</v>
      </c>
      <c r="I888" s="31"/>
      <c r="J888" s="23">
        <f t="shared" si="495"/>
        <v>10</v>
      </c>
      <c r="K888" s="23">
        <v>10</v>
      </c>
      <c r="L888" s="31"/>
      <c r="M888" s="23">
        <f t="shared" si="499"/>
        <v>10</v>
      </c>
      <c r="N888" s="23">
        <v>10</v>
      </c>
      <c r="O888" s="31"/>
      <c r="P888" s="23">
        <f t="shared" si="500"/>
        <v>10</v>
      </c>
      <c r="Q888" s="23">
        <v>10</v>
      </c>
      <c r="R888" s="31"/>
      <c r="S888" s="23">
        <f t="shared" si="501"/>
        <v>10</v>
      </c>
      <c r="T888" s="23">
        <v>10</v>
      </c>
      <c r="U888" s="31"/>
    </row>
    <row r="889" spans="1:21" s="2" customFormat="1" ht="12.75" hidden="1" thickBot="1">
      <c r="A889" s="2" t="str">
        <f t="shared" ref="A889:A900" si="502">IF((F889+G889+J889)&gt;0,"a","b")</f>
        <v>b</v>
      </c>
      <c r="B889" s="2" t="s">
        <v>92</v>
      </c>
      <c r="D889" s="15"/>
      <c r="E889" s="18" t="s">
        <v>109</v>
      </c>
      <c r="F889" s="43"/>
      <c r="G889" s="24">
        <f t="shared" si="498"/>
        <v>0</v>
      </c>
      <c r="H889" s="24"/>
      <c r="I889" s="32"/>
      <c r="J889" s="24">
        <f t="shared" si="495"/>
        <v>0</v>
      </c>
      <c r="K889" s="24"/>
      <c r="L889" s="32"/>
      <c r="M889" s="24">
        <f t="shared" si="499"/>
        <v>0</v>
      </c>
      <c r="N889" s="24"/>
      <c r="O889" s="32"/>
      <c r="P889" s="24">
        <f t="shared" si="500"/>
        <v>0</v>
      </c>
      <c r="Q889" s="24"/>
      <c r="R889" s="32"/>
      <c r="S889" s="24">
        <f t="shared" si="501"/>
        <v>0</v>
      </c>
      <c r="T889" s="24"/>
      <c r="U889" s="32"/>
    </row>
    <row r="890" spans="1:21" s="2" customFormat="1" ht="12.75" hidden="1" thickBot="1">
      <c r="A890" s="2" t="str">
        <f t="shared" si="502"/>
        <v>b</v>
      </c>
      <c r="B890" s="2" t="s">
        <v>92</v>
      </c>
      <c r="D890" s="15"/>
      <c r="E890" s="18" t="s">
        <v>97</v>
      </c>
      <c r="F890" s="43"/>
      <c r="G890" s="24">
        <f t="shared" si="498"/>
        <v>0</v>
      </c>
      <c r="H890" s="24"/>
      <c r="I890" s="32"/>
      <c r="J890" s="24">
        <f t="shared" si="495"/>
        <v>0</v>
      </c>
      <c r="K890" s="24"/>
      <c r="L890" s="32"/>
      <c r="M890" s="24">
        <f t="shared" si="499"/>
        <v>0</v>
      </c>
      <c r="N890" s="24"/>
      <c r="O890" s="32"/>
      <c r="P890" s="24">
        <f t="shared" si="500"/>
        <v>0</v>
      </c>
      <c r="Q890" s="24"/>
      <c r="R890" s="32"/>
      <c r="S890" s="24">
        <f t="shared" si="501"/>
        <v>0</v>
      </c>
      <c r="T890" s="24"/>
      <c r="U890" s="32"/>
    </row>
    <row r="891" spans="1:21" s="3" customFormat="1" ht="13.5" hidden="1" thickBot="1">
      <c r="A891" s="3" t="str">
        <f t="shared" si="502"/>
        <v>b</v>
      </c>
      <c r="B891" s="2" t="s">
        <v>92</v>
      </c>
      <c r="D891" s="15"/>
      <c r="E891" s="18" t="s">
        <v>98</v>
      </c>
      <c r="F891" s="43"/>
      <c r="G891" s="24">
        <f t="shared" si="498"/>
        <v>0</v>
      </c>
      <c r="H891" s="24"/>
      <c r="I891" s="32"/>
      <c r="J891" s="24">
        <f t="shared" si="495"/>
        <v>0</v>
      </c>
      <c r="K891" s="24"/>
      <c r="L891" s="32"/>
      <c r="M891" s="24">
        <f t="shared" si="499"/>
        <v>0</v>
      </c>
      <c r="N891" s="24"/>
      <c r="O891" s="32"/>
      <c r="P891" s="24">
        <f t="shared" si="500"/>
        <v>0</v>
      </c>
      <c r="Q891" s="24"/>
      <c r="R891" s="32"/>
      <c r="S891" s="24">
        <f t="shared" si="501"/>
        <v>0</v>
      </c>
      <c r="T891" s="24"/>
      <c r="U891" s="32"/>
    </row>
    <row r="892" spans="1:21" s="2" customFormat="1" ht="12.75" hidden="1" thickBot="1">
      <c r="A892" s="2" t="str">
        <f t="shared" si="502"/>
        <v>b</v>
      </c>
      <c r="B892" s="2" t="s">
        <v>92</v>
      </c>
      <c r="D892" s="15"/>
      <c r="E892" s="18" t="s">
        <v>99</v>
      </c>
      <c r="F892" s="43"/>
      <c r="G892" s="24">
        <f t="shared" si="498"/>
        <v>0</v>
      </c>
      <c r="H892" s="24"/>
      <c r="I892" s="32"/>
      <c r="J892" s="24">
        <f t="shared" si="495"/>
        <v>0</v>
      </c>
      <c r="K892" s="24"/>
      <c r="L892" s="32"/>
      <c r="M892" s="24">
        <f t="shared" si="499"/>
        <v>0</v>
      </c>
      <c r="N892" s="24"/>
      <c r="O892" s="32"/>
      <c r="P892" s="24">
        <f t="shared" si="500"/>
        <v>0</v>
      </c>
      <c r="Q892" s="24"/>
      <c r="R892" s="32"/>
      <c r="S892" s="24">
        <f t="shared" si="501"/>
        <v>0</v>
      </c>
      <c r="T892" s="24"/>
      <c r="U892" s="32"/>
    </row>
    <row r="893" spans="1:21" s="2" customFormat="1" ht="12.75" hidden="1" thickBot="1">
      <c r="A893" s="2" t="str">
        <f t="shared" si="502"/>
        <v>b</v>
      </c>
      <c r="B893" s="2" t="s">
        <v>92</v>
      </c>
      <c r="D893" s="15"/>
      <c r="E893" s="18" t="s">
        <v>100</v>
      </c>
      <c r="F893" s="43"/>
      <c r="G893" s="24">
        <f t="shared" si="498"/>
        <v>0</v>
      </c>
      <c r="H893" s="24"/>
      <c r="I893" s="32"/>
      <c r="J893" s="24">
        <f t="shared" si="495"/>
        <v>0</v>
      </c>
      <c r="K893" s="24"/>
      <c r="L893" s="32"/>
      <c r="M893" s="24">
        <f t="shared" si="499"/>
        <v>0</v>
      </c>
      <c r="N893" s="24"/>
      <c r="O893" s="32"/>
      <c r="P893" s="24">
        <f t="shared" si="500"/>
        <v>0</v>
      </c>
      <c r="Q893" s="24"/>
      <c r="R893" s="32"/>
      <c r="S893" s="24">
        <f t="shared" si="501"/>
        <v>0</v>
      </c>
      <c r="T893" s="24"/>
      <c r="U893" s="32"/>
    </row>
    <row r="894" spans="1:21" s="2" customFormat="1" ht="12.75" hidden="1" thickBot="1">
      <c r="A894" s="2" t="str">
        <f t="shared" si="502"/>
        <v>b</v>
      </c>
      <c r="B894" s="2" t="str">
        <f t="shared" ref="B894:B900" si="503">IF((F894+G894+J894)&gt;0,"a","b")</f>
        <v>b</v>
      </c>
      <c r="D894" s="15"/>
      <c r="E894" s="17" t="s">
        <v>1</v>
      </c>
      <c r="F894" s="42"/>
      <c r="G894" s="25">
        <f t="shared" si="498"/>
        <v>0</v>
      </c>
      <c r="H894" s="25"/>
      <c r="I894" s="33"/>
      <c r="J894" s="25">
        <f t="shared" si="495"/>
        <v>0</v>
      </c>
      <c r="K894" s="25"/>
      <c r="L894" s="33"/>
      <c r="M894" s="25">
        <f t="shared" si="499"/>
        <v>0</v>
      </c>
      <c r="N894" s="25"/>
      <c r="O894" s="33"/>
      <c r="P894" s="25">
        <f t="shared" si="500"/>
        <v>0</v>
      </c>
      <c r="Q894" s="25"/>
      <c r="R894" s="33"/>
      <c r="S894" s="25">
        <f t="shared" si="501"/>
        <v>0</v>
      </c>
      <c r="T894" s="25"/>
      <c r="U894" s="33"/>
    </row>
    <row r="895" spans="1:21" s="2" customFormat="1" ht="12.75" hidden="1" thickBot="1">
      <c r="A895" s="2" t="str">
        <f t="shared" si="502"/>
        <v>b</v>
      </c>
      <c r="B895" s="2" t="str">
        <f t="shared" si="503"/>
        <v>b</v>
      </c>
      <c r="D895" s="15"/>
      <c r="E895" s="17" t="s">
        <v>110</v>
      </c>
      <c r="F895" s="42"/>
      <c r="G895" s="25">
        <f t="shared" si="498"/>
        <v>0</v>
      </c>
      <c r="H895" s="25"/>
      <c r="I895" s="33"/>
      <c r="J895" s="25">
        <f t="shared" si="495"/>
        <v>0</v>
      </c>
      <c r="K895" s="25"/>
      <c r="L895" s="33"/>
      <c r="M895" s="25">
        <f t="shared" si="499"/>
        <v>0</v>
      </c>
      <c r="N895" s="25"/>
      <c r="O895" s="33"/>
      <c r="P895" s="25">
        <f t="shared" si="500"/>
        <v>0</v>
      </c>
      <c r="Q895" s="25"/>
      <c r="R895" s="33"/>
      <c r="S895" s="25">
        <f t="shared" si="501"/>
        <v>0</v>
      </c>
      <c r="T895" s="25"/>
      <c r="U895" s="33"/>
    </row>
    <row r="896" spans="1:21" s="2" customFormat="1" ht="12.75" hidden="1" thickBot="1">
      <c r="A896" s="2" t="str">
        <f t="shared" si="502"/>
        <v>b</v>
      </c>
      <c r="B896" s="2" t="str">
        <f t="shared" si="503"/>
        <v>b</v>
      </c>
      <c r="D896" s="15"/>
      <c r="E896" s="17" t="s">
        <v>18</v>
      </c>
      <c r="F896" s="42"/>
      <c r="G896" s="25">
        <f t="shared" si="498"/>
        <v>0</v>
      </c>
      <c r="H896" s="25"/>
      <c r="I896" s="33"/>
      <c r="J896" s="25">
        <f t="shared" si="495"/>
        <v>0</v>
      </c>
      <c r="K896" s="25"/>
      <c r="L896" s="33"/>
      <c r="M896" s="25">
        <f t="shared" si="499"/>
        <v>0</v>
      </c>
      <c r="N896" s="25"/>
      <c r="O896" s="33"/>
      <c r="P896" s="25">
        <f t="shared" si="500"/>
        <v>0</v>
      </c>
      <c r="Q896" s="25"/>
      <c r="R896" s="33"/>
      <c r="S896" s="25">
        <f t="shared" si="501"/>
        <v>0</v>
      </c>
      <c r="T896" s="25"/>
      <c r="U896" s="33"/>
    </row>
    <row r="897" spans="1:22" ht="15" customHeight="1" thickBot="1">
      <c r="A897" s="57" t="str">
        <f t="shared" si="502"/>
        <v>a</v>
      </c>
      <c r="B897" s="57" t="str">
        <f t="shared" si="503"/>
        <v>a</v>
      </c>
      <c r="C897" s="57" t="s">
        <v>16</v>
      </c>
      <c r="D897" s="67" t="s">
        <v>13</v>
      </c>
      <c r="E897" s="68" t="s">
        <v>2</v>
      </c>
      <c r="F897" s="83">
        <f t="shared" ref="F897:L897" si="504">F921+F945+F969+F993+F1017</f>
        <v>2326.8740000000003</v>
      </c>
      <c r="G897" s="83">
        <f t="shared" si="504"/>
        <v>2834.5340000000001</v>
      </c>
      <c r="H897" s="83">
        <f t="shared" si="504"/>
        <v>2522.56</v>
      </c>
      <c r="I897" s="85">
        <f t="shared" si="504"/>
        <v>311.97399999999999</v>
      </c>
      <c r="J897" s="83">
        <f t="shared" si="504"/>
        <v>2555</v>
      </c>
      <c r="K897" s="83">
        <f t="shared" si="504"/>
        <v>2555</v>
      </c>
      <c r="L897" s="85">
        <f t="shared" si="504"/>
        <v>0</v>
      </c>
      <c r="M897" s="83">
        <f t="shared" ref="M897:U897" si="505">M921+M945+M969+M993+M1017</f>
        <v>2565</v>
      </c>
      <c r="N897" s="83">
        <f t="shared" si="505"/>
        <v>2565</v>
      </c>
      <c r="O897" s="85">
        <f t="shared" si="505"/>
        <v>0</v>
      </c>
      <c r="P897" s="83">
        <f t="shared" si="505"/>
        <v>2565</v>
      </c>
      <c r="Q897" s="83">
        <f t="shared" si="505"/>
        <v>2565</v>
      </c>
      <c r="R897" s="85">
        <f t="shared" si="505"/>
        <v>0</v>
      </c>
      <c r="S897" s="83">
        <f t="shared" si="505"/>
        <v>2570</v>
      </c>
      <c r="T897" s="83">
        <f t="shared" si="505"/>
        <v>2570</v>
      </c>
      <c r="U897" s="85">
        <f t="shared" si="505"/>
        <v>0</v>
      </c>
      <c r="V897" s="90">
        <f>V921+V993</f>
        <v>239500</v>
      </c>
    </row>
    <row r="898" spans="1:22" s="2" customFormat="1" ht="12" hidden="1">
      <c r="A898" s="2" t="str">
        <f t="shared" si="502"/>
        <v>b</v>
      </c>
      <c r="B898" s="2" t="str">
        <f t="shared" si="503"/>
        <v>b</v>
      </c>
      <c r="D898" s="15"/>
      <c r="E898" s="16" t="s">
        <v>4</v>
      </c>
      <c r="F898" s="105">
        <f t="shared" ref="F898:L898" si="506">F922+F946+F970+F994+F1018</f>
        <v>0</v>
      </c>
      <c r="G898" s="26">
        <f t="shared" ref="G898:I920" si="507">G922+G946+G970+G994+G1018</f>
        <v>0</v>
      </c>
      <c r="H898" s="26">
        <f t="shared" si="507"/>
        <v>0</v>
      </c>
      <c r="I898" s="34">
        <f t="shared" si="507"/>
        <v>0</v>
      </c>
      <c r="J898" s="26">
        <f t="shared" si="506"/>
        <v>0</v>
      </c>
      <c r="K898" s="26">
        <f t="shared" si="506"/>
        <v>0</v>
      </c>
      <c r="L898" s="34">
        <f t="shared" si="506"/>
        <v>0</v>
      </c>
      <c r="M898" s="26">
        <f t="shared" ref="M898:U898" si="508">M922+M946+M970+M994+M1018</f>
        <v>0</v>
      </c>
      <c r="N898" s="26">
        <f t="shared" si="508"/>
        <v>0</v>
      </c>
      <c r="O898" s="34">
        <f t="shared" si="508"/>
        <v>0</v>
      </c>
      <c r="P898" s="26">
        <f t="shared" si="508"/>
        <v>0</v>
      </c>
      <c r="Q898" s="26">
        <f t="shared" si="508"/>
        <v>0</v>
      </c>
      <c r="R898" s="34">
        <f t="shared" si="508"/>
        <v>0</v>
      </c>
      <c r="S898" s="26">
        <f t="shared" si="508"/>
        <v>0</v>
      </c>
      <c r="T898" s="26">
        <f t="shared" si="508"/>
        <v>0</v>
      </c>
      <c r="U898" s="34">
        <f t="shared" si="508"/>
        <v>0</v>
      </c>
    </row>
    <row r="899" spans="1:22" ht="15" customHeight="1">
      <c r="A899" s="57" t="str">
        <f t="shared" si="502"/>
        <v>a</v>
      </c>
      <c r="B899" s="57" t="str">
        <f t="shared" si="503"/>
        <v>a</v>
      </c>
      <c r="D899" s="58"/>
      <c r="E899" s="47" t="s">
        <v>0</v>
      </c>
      <c r="F899" s="42">
        <f t="shared" ref="F899:L899" si="509">F923+F947+F971+F995+F1019</f>
        <v>2321.5740000000001</v>
      </c>
      <c r="G899" s="42">
        <f t="shared" si="507"/>
        <v>2817.4839999999999</v>
      </c>
      <c r="H899" s="42">
        <f t="shared" si="507"/>
        <v>2505.5099999999998</v>
      </c>
      <c r="I899" s="48">
        <f t="shared" si="507"/>
        <v>311.97399999999999</v>
      </c>
      <c r="J899" s="42">
        <f t="shared" si="509"/>
        <v>2538</v>
      </c>
      <c r="K899" s="42">
        <f t="shared" si="509"/>
        <v>2538</v>
      </c>
      <c r="L899" s="48">
        <f t="shared" si="509"/>
        <v>0</v>
      </c>
      <c r="M899" s="42">
        <f t="shared" ref="M899:U899" si="510">M923+M947+M971+M995+M1019</f>
        <v>2560</v>
      </c>
      <c r="N899" s="42">
        <f t="shared" si="510"/>
        <v>2560</v>
      </c>
      <c r="O899" s="48">
        <f t="shared" si="510"/>
        <v>0</v>
      </c>
      <c r="P899" s="42">
        <f t="shared" si="510"/>
        <v>2560</v>
      </c>
      <c r="Q899" s="42">
        <f t="shared" si="510"/>
        <v>2560</v>
      </c>
      <c r="R899" s="48">
        <f t="shared" si="510"/>
        <v>0</v>
      </c>
      <c r="S899" s="42">
        <f t="shared" si="510"/>
        <v>2565</v>
      </c>
      <c r="T899" s="42">
        <f t="shared" si="510"/>
        <v>2565</v>
      </c>
      <c r="U899" s="48">
        <f t="shared" si="510"/>
        <v>0</v>
      </c>
    </row>
    <row r="900" spans="1:22" s="2" customFormat="1" ht="12" hidden="1">
      <c r="A900" s="2" t="str">
        <f t="shared" si="502"/>
        <v>b</v>
      </c>
      <c r="B900" s="2" t="str">
        <f t="shared" si="503"/>
        <v>b</v>
      </c>
      <c r="D900" s="15"/>
      <c r="E900" s="18" t="s">
        <v>101</v>
      </c>
      <c r="F900" s="43">
        <f t="shared" ref="F900:L900" si="511">F924+F948+F972+F996+F1020</f>
        <v>0</v>
      </c>
      <c r="G900" s="24">
        <f t="shared" si="507"/>
        <v>0</v>
      </c>
      <c r="H900" s="24">
        <f t="shared" si="507"/>
        <v>0</v>
      </c>
      <c r="I900" s="32">
        <f t="shared" si="507"/>
        <v>0</v>
      </c>
      <c r="J900" s="24">
        <f t="shared" si="511"/>
        <v>0</v>
      </c>
      <c r="K900" s="24">
        <f t="shared" si="511"/>
        <v>0</v>
      </c>
      <c r="L900" s="32">
        <f t="shared" si="511"/>
        <v>0</v>
      </c>
      <c r="M900" s="24">
        <f t="shared" ref="M900:U900" si="512">M924+M948+M972+M996+M1020</f>
        <v>0</v>
      </c>
      <c r="N900" s="24">
        <f t="shared" si="512"/>
        <v>0</v>
      </c>
      <c r="O900" s="32">
        <f t="shared" si="512"/>
        <v>0</v>
      </c>
      <c r="P900" s="24">
        <f t="shared" si="512"/>
        <v>0</v>
      </c>
      <c r="Q900" s="24">
        <f t="shared" si="512"/>
        <v>0</v>
      </c>
      <c r="R900" s="32">
        <f t="shared" si="512"/>
        <v>0</v>
      </c>
      <c r="S900" s="24">
        <f t="shared" si="512"/>
        <v>0</v>
      </c>
      <c r="T900" s="24">
        <f t="shared" si="512"/>
        <v>0</v>
      </c>
      <c r="U900" s="32">
        <f t="shared" si="512"/>
        <v>0</v>
      </c>
    </row>
    <row r="901" spans="1:22" s="3" customFormat="1" ht="12.75" hidden="1">
      <c r="A901" s="2" t="s">
        <v>92</v>
      </c>
      <c r="B901" s="2" t="s">
        <v>92</v>
      </c>
      <c r="D901" s="15"/>
      <c r="E901" s="19" t="s">
        <v>107</v>
      </c>
      <c r="F901" s="59">
        <f t="shared" ref="F901:L901" si="513">F925+F949+F973+F997+F1021</f>
        <v>0</v>
      </c>
      <c r="G901" s="23">
        <f t="shared" si="507"/>
        <v>0</v>
      </c>
      <c r="H901" s="23">
        <f t="shared" si="507"/>
        <v>0</v>
      </c>
      <c r="I901" s="31">
        <f t="shared" si="507"/>
        <v>0</v>
      </c>
      <c r="J901" s="23">
        <f t="shared" si="513"/>
        <v>0</v>
      </c>
      <c r="K901" s="23">
        <f t="shared" si="513"/>
        <v>0</v>
      </c>
      <c r="L901" s="31">
        <f t="shared" si="513"/>
        <v>0</v>
      </c>
      <c r="M901" s="23">
        <f t="shared" ref="M901:U901" si="514">M925+M949+M973+M997+M1021</f>
        <v>0</v>
      </c>
      <c r="N901" s="23">
        <f t="shared" si="514"/>
        <v>0</v>
      </c>
      <c r="O901" s="31">
        <f t="shared" si="514"/>
        <v>0</v>
      </c>
      <c r="P901" s="23">
        <f t="shared" si="514"/>
        <v>0</v>
      </c>
      <c r="Q901" s="23">
        <f t="shared" si="514"/>
        <v>0</v>
      </c>
      <c r="R901" s="31">
        <f t="shared" si="514"/>
        <v>0</v>
      </c>
      <c r="S901" s="23">
        <f t="shared" si="514"/>
        <v>0</v>
      </c>
      <c r="T901" s="23">
        <f t="shared" si="514"/>
        <v>0</v>
      </c>
      <c r="U901" s="31">
        <f t="shared" si="514"/>
        <v>0</v>
      </c>
    </row>
    <row r="902" spans="1:22" s="3" customFormat="1" ht="12.75" hidden="1">
      <c r="A902" s="2" t="s">
        <v>92</v>
      </c>
      <c r="B902" s="2" t="s">
        <v>92</v>
      </c>
      <c r="D902" s="15"/>
      <c r="E902" s="19" t="s">
        <v>106</v>
      </c>
      <c r="F902" s="59">
        <f t="shared" ref="F902:L902" si="515">F926+F950+F974+F998+F1022</f>
        <v>0</v>
      </c>
      <c r="G902" s="23">
        <f t="shared" si="507"/>
        <v>0</v>
      </c>
      <c r="H902" s="23">
        <f t="shared" si="507"/>
        <v>0</v>
      </c>
      <c r="I902" s="31">
        <f t="shared" si="507"/>
        <v>0</v>
      </c>
      <c r="J902" s="23">
        <f t="shared" si="515"/>
        <v>0</v>
      </c>
      <c r="K902" s="23">
        <f t="shared" si="515"/>
        <v>0</v>
      </c>
      <c r="L902" s="31">
        <f t="shared" si="515"/>
        <v>0</v>
      </c>
      <c r="M902" s="23">
        <f t="shared" ref="M902:U902" si="516">M926+M950+M974+M998+M1022</f>
        <v>0</v>
      </c>
      <c r="N902" s="23">
        <f t="shared" si="516"/>
        <v>0</v>
      </c>
      <c r="O902" s="31">
        <f t="shared" si="516"/>
        <v>0</v>
      </c>
      <c r="P902" s="23">
        <f t="shared" si="516"/>
        <v>0</v>
      </c>
      <c r="Q902" s="23">
        <f t="shared" si="516"/>
        <v>0</v>
      </c>
      <c r="R902" s="31">
        <f t="shared" si="516"/>
        <v>0</v>
      </c>
      <c r="S902" s="23">
        <f t="shared" si="516"/>
        <v>0</v>
      </c>
      <c r="T902" s="23">
        <f t="shared" si="516"/>
        <v>0</v>
      </c>
      <c r="U902" s="31">
        <f t="shared" si="516"/>
        <v>0</v>
      </c>
    </row>
    <row r="903" spans="1:22" s="3" customFormat="1" ht="12.75" hidden="1">
      <c r="A903" s="2" t="s">
        <v>92</v>
      </c>
      <c r="B903" s="2" t="s">
        <v>92</v>
      </c>
      <c r="D903" s="15"/>
      <c r="E903" s="19" t="s">
        <v>105</v>
      </c>
      <c r="F903" s="59">
        <f t="shared" ref="F903:L903" si="517">F927+F951+F975+F999+F1023</f>
        <v>0</v>
      </c>
      <c r="G903" s="23">
        <f t="shared" si="507"/>
        <v>0</v>
      </c>
      <c r="H903" s="23">
        <f t="shared" si="507"/>
        <v>0</v>
      </c>
      <c r="I903" s="31">
        <f t="shared" si="507"/>
        <v>0</v>
      </c>
      <c r="J903" s="23">
        <f t="shared" si="517"/>
        <v>0</v>
      </c>
      <c r="K903" s="23">
        <f t="shared" si="517"/>
        <v>0</v>
      </c>
      <c r="L903" s="31">
        <f t="shared" si="517"/>
        <v>0</v>
      </c>
      <c r="M903" s="23">
        <f t="shared" ref="M903:U903" si="518">M927+M951+M975+M999+M1023</f>
        <v>0</v>
      </c>
      <c r="N903" s="23">
        <f t="shared" si="518"/>
        <v>0</v>
      </c>
      <c r="O903" s="31">
        <f t="shared" si="518"/>
        <v>0</v>
      </c>
      <c r="P903" s="23">
        <f t="shared" si="518"/>
        <v>0</v>
      </c>
      <c r="Q903" s="23">
        <f t="shared" si="518"/>
        <v>0</v>
      </c>
      <c r="R903" s="31">
        <f t="shared" si="518"/>
        <v>0</v>
      </c>
      <c r="S903" s="23">
        <f t="shared" si="518"/>
        <v>0</v>
      </c>
      <c r="T903" s="23">
        <f t="shared" si="518"/>
        <v>0</v>
      </c>
      <c r="U903" s="31">
        <f t="shared" si="518"/>
        <v>0</v>
      </c>
    </row>
    <row r="904" spans="1:22" ht="15" customHeight="1">
      <c r="A904" s="57" t="str">
        <f>IF((F904+G904+J904)&gt;0,"a","b")</f>
        <v>a</v>
      </c>
      <c r="B904" s="57" t="s">
        <v>92</v>
      </c>
      <c r="D904" s="58"/>
      <c r="E904" s="49" t="s">
        <v>96</v>
      </c>
      <c r="F904" s="43">
        <f t="shared" ref="F904:L904" si="519">F928+F952+F976+F1000+F1024</f>
        <v>339.185</v>
      </c>
      <c r="G904" s="43">
        <f t="shared" si="507"/>
        <v>311.97399999999999</v>
      </c>
      <c r="H904" s="43">
        <f t="shared" si="507"/>
        <v>0</v>
      </c>
      <c r="I904" s="50">
        <f t="shared" si="507"/>
        <v>311.97399999999999</v>
      </c>
      <c r="J904" s="43">
        <f t="shared" si="519"/>
        <v>0</v>
      </c>
      <c r="K904" s="43">
        <f t="shared" si="519"/>
        <v>0</v>
      </c>
      <c r="L904" s="50">
        <f t="shared" si="519"/>
        <v>0</v>
      </c>
      <c r="M904" s="43">
        <f t="shared" ref="M904:U904" si="520">M928+M952+M976+M1000+M1024</f>
        <v>0</v>
      </c>
      <c r="N904" s="43">
        <f t="shared" si="520"/>
        <v>0</v>
      </c>
      <c r="O904" s="50">
        <f t="shared" si="520"/>
        <v>0</v>
      </c>
      <c r="P904" s="43">
        <f t="shared" si="520"/>
        <v>0</v>
      </c>
      <c r="Q904" s="43">
        <f t="shared" si="520"/>
        <v>0</v>
      </c>
      <c r="R904" s="50">
        <f t="shared" si="520"/>
        <v>0</v>
      </c>
      <c r="S904" s="43">
        <f t="shared" si="520"/>
        <v>0</v>
      </c>
      <c r="T904" s="43">
        <f t="shared" si="520"/>
        <v>0</v>
      </c>
      <c r="U904" s="50">
        <f t="shared" si="520"/>
        <v>0</v>
      </c>
    </row>
    <row r="905" spans="1:22" s="3" customFormat="1" ht="24" hidden="1">
      <c r="A905" s="6" t="s">
        <v>92</v>
      </c>
      <c r="B905" s="2" t="s">
        <v>92</v>
      </c>
      <c r="D905" s="15"/>
      <c r="E905" s="19" t="s">
        <v>93</v>
      </c>
      <c r="F905" s="59">
        <f t="shared" ref="F905:L905" si="521">F929+F953+F977+F1001+F1025</f>
        <v>0</v>
      </c>
      <c r="G905" s="23">
        <f t="shared" si="507"/>
        <v>0</v>
      </c>
      <c r="H905" s="23">
        <f t="shared" si="507"/>
        <v>0</v>
      </c>
      <c r="I905" s="31">
        <f t="shared" si="507"/>
        <v>0</v>
      </c>
      <c r="J905" s="23">
        <f t="shared" si="521"/>
        <v>0</v>
      </c>
      <c r="K905" s="23">
        <f t="shared" si="521"/>
        <v>0</v>
      </c>
      <c r="L905" s="31">
        <f t="shared" si="521"/>
        <v>0</v>
      </c>
      <c r="M905" s="23">
        <f t="shared" ref="M905:U905" si="522">M929+M953+M977+M1001+M1025</f>
        <v>0</v>
      </c>
      <c r="N905" s="23">
        <f t="shared" si="522"/>
        <v>0</v>
      </c>
      <c r="O905" s="31">
        <f t="shared" si="522"/>
        <v>0</v>
      </c>
      <c r="P905" s="23">
        <f t="shared" si="522"/>
        <v>0</v>
      </c>
      <c r="Q905" s="23">
        <f t="shared" si="522"/>
        <v>0</v>
      </c>
      <c r="R905" s="31">
        <f t="shared" si="522"/>
        <v>0</v>
      </c>
      <c r="S905" s="23">
        <f t="shared" si="522"/>
        <v>0</v>
      </c>
      <c r="T905" s="23">
        <f t="shared" si="522"/>
        <v>0</v>
      </c>
      <c r="U905" s="31">
        <f t="shared" si="522"/>
        <v>0</v>
      </c>
    </row>
    <row r="906" spans="1:22" s="3" customFormat="1" ht="12.75" hidden="1">
      <c r="A906" s="6" t="s">
        <v>92</v>
      </c>
      <c r="B906" s="2" t="s">
        <v>92</v>
      </c>
      <c r="D906" s="15"/>
      <c r="E906" s="19" t="s">
        <v>7</v>
      </c>
      <c r="F906" s="59">
        <f t="shared" ref="F906:L906" si="523">F930+F954+F978+F1002+F1026</f>
        <v>0</v>
      </c>
      <c r="G906" s="23">
        <f t="shared" si="507"/>
        <v>0</v>
      </c>
      <c r="H906" s="23">
        <f t="shared" si="507"/>
        <v>0</v>
      </c>
      <c r="I906" s="31">
        <f t="shared" si="507"/>
        <v>0</v>
      </c>
      <c r="J906" s="23">
        <f t="shared" si="523"/>
        <v>0</v>
      </c>
      <c r="K906" s="23">
        <f t="shared" si="523"/>
        <v>0</v>
      </c>
      <c r="L906" s="31">
        <f t="shared" si="523"/>
        <v>0</v>
      </c>
      <c r="M906" s="23">
        <f t="shared" ref="M906:U906" si="524">M930+M954+M978+M1002+M1026</f>
        <v>0</v>
      </c>
      <c r="N906" s="23">
        <f t="shared" si="524"/>
        <v>0</v>
      </c>
      <c r="O906" s="31">
        <f t="shared" si="524"/>
        <v>0</v>
      </c>
      <c r="P906" s="23">
        <f t="shared" si="524"/>
        <v>0</v>
      </c>
      <c r="Q906" s="23">
        <f t="shared" si="524"/>
        <v>0</v>
      </c>
      <c r="R906" s="31">
        <f t="shared" si="524"/>
        <v>0</v>
      </c>
      <c r="S906" s="23">
        <f t="shared" si="524"/>
        <v>0</v>
      </c>
      <c r="T906" s="23">
        <f t="shared" si="524"/>
        <v>0</v>
      </c>
      <c r="U906" s="31">
        <f t="shared" si="524"/>
        <v>0</v>
      </c>
    </row>
    <row r="907" spans="1:22" s="3" customFormat="1" ht="12.75" hidden="1">
      <c r="A907" s="6" t="s">
        <v>92</v>
      </c>
      <c r="B907" s="2" t="s">
        <v>92</v>
      </c>
      <c r="D907" s="15"/>
      <c r="E907" s="19" t="s">
        <v>6</v>
      </c>
      <c r="F907" s="59">
        <f t="shared" ref="F907:L907" si="525">F931+F955+F979+F1003+F1027</f>
        <v>0</v>
      </c>
      <c r="G907" s="23">
        <f t="shared" si="507"/>
        <v>0</v>
      </c>
      <c r="H907" s="23">
        <f t="shared" si="507"/>
        <v>0</v>
      </c>
      <c r="I907" s="31">
        <f t="shared" si="507"/>
        <v>0</v>
      </c>
      <c r="J907" s="23">
        <f t="shared" si="525"/>
        <v>0</v>
      </c>
      <c r="K907" s="23">
        <f t="shared" si="525"/>
        <v>0</v>
      </c>
      <c r="L907" s="31">
        <f t="shared" si="525"/>
        <v>0</v>
      </c>
      <c r="M907" s="23">
        <f t="shared" ref="M907:U907" si="526">M931+M955+M979+M1003+M1027</f>
        <v>0</v>
      </c>
      <c r="N907" s="23">
        <f t="shared" si="526"/>
        <v>0</v>
      </c>
      <c r="O907" s="31">
        <f t="shared" si="526"/>
        <v>0</v>
      </c>
      <c r="P907" s="23">
        <f t="shared" si="526"/>
        <v>0</v>
      </c>
      <c r="Q907" s="23">
        <f t="shared" si="526"/>
        <v>0</v>
      </c>
      <c r="R907" s="31">
        <f t="shared" si="526"/>
        <v>0</v>
      </c>
      <c r="S907" s="23">
        <f t="shared" si="526"/>
        <v>0</v>
      </c>
      <c r="T907" s="23">
        <f t="shared" si="526"/>
        <v>0</v>
      </c>
      <c r="U907" s="31">
        <f t="shared" si="526"/>
        <v>0</v>
      </c>
    </row>
    <row r="908" spans="1:22" s="3" customFormat="1" ht="12.75" hidden="1">
      <c r="A908" s="6" t="s">
        <v>92</v>
      </c>
      <c r="B908" s="2" t="s">
        <v>92</v>
      </c>
      <c r="D908" s="15"/>
      <c r="E908" s="19" t="s">
        <v>94</v>
      </c>
      <c r="F908" s="59">
        <f t="shared" ref="F908:L908" si="527">F932+F956+F980+F1004+F1028</f>
        <v>0</v>
      </c>
      <c r="G908" s="23">
        <f t="shared" si="507"/>
        <v>0</v>
      </c>
      <c r="H908" s="23">
        <f t="shared" si="507"/>
        <v>0</v>
      </c>
      <c r="I908" s="31">
        <f t="shared" si="507"/>
        <v>0</v>
      </c>
      <c r="J908" s="23">
        <f t="shared" si="527"/>
        <v>0</v>
      </c>
      <c r="K908" s="23">
        <f t="shared" si="527"/>
        <v>0</v>
      </c>
      <c r="L908" s="31">
        <f t="shared" si="527"/>
        <v>0</v>
      </c>
      <c r="M908" s="23">
        <f t="shared" ref="M908:U908" si="528">M932+M956+M980+M1004+M1028</f>
        <v>0</v>
      </c>
      <c r="N908" s="23">
        <f t="shared" si="528"/>
        <v>0</v>
      </c>
      <c r="O908" s="31">
        <f t="shared" si="528"/>
        <v>0</v>
      </c>
      <c r="P908" s="23">
        <f t="shared" si="528"/>
        <v>0</v>
      </c>
      <c r="Q908" s="23">
        <f t="shared" si="528"/>
        <v>0</v>
      </c>
      <c r="R908" s="31">
        <f t="shared" si="528"/>
        <v>0</v>
      </c>
      <c r="S908" s="23">
        <f t="shared" si="528"/>
        <v>0</v>
      </c>
      <c r="T908" s="23">
        <f t="shared" si="528"/>
        <v>0</v>
      </c>
      <c r="U908" s="31">
        <f t="shared" si="528"/>
        <v>0</v>
      </c>
    </row>
    <row r="909" spans="1:22" s="3" customFormat="1" ht="12.75" hidden="1">
      <c r="A909" s="6" t="s">
        <v>92</v>
      </c>
      <c r="B909" s="2" t="s">
        <v>92</v>
      </c>
      <c r="D909" s="15"/>
      <c r="E909" s="19" t="s">
        <v>5</v>
      </c>
      <c r="F909" s="59">
        <f t="shared" ref="F909:L909" si="529">F933+F957+F981+F1005+F1029</f>
        <v>0</v>
      </c>
      <c r="G909" s="23">
        <f t="shared" si="507"/>
        <v>0</v>
      </c>
      <c r="H909" s="23">
        <f t="shared" si="507"/>
        <v>0</v>
      </c>
      <c r="I909" s="31">
        <f t="shared" si="507"/>
        <v>0</v>
      </c>
      <c r="J909" s="23">
        <f t="shared" si="529"/>
        <v>0</v>
      </c>
      <c r="K909" s="23">
        <f t="shared" si="529"/>
        <v>0</v>
      </c>
      <c r="L909" s="31">
        <f t="shared" si="529"/>
        <v>0</v>
      </c>
      <c r="M909" s="23">
        <f t="shared" ref="M909:U909" si="530">M933+M957+M981+M1005+M1029</f>
        <v>0</v>
      </c>
      <c r="N909" s="23">
        <f t="shared" si="530"/>
        <v>0</v>
      </c>
      <c r="O909" s="31">
        <f t="shared" si="530"/>
        <v>0</v>
      </c>
      <c r="P909" s="23">
        <f t="shared" si="530"/>
        <v>0</v>
      </c>
      <c r="Q909" s="23">
        <f t="shared" si="530"/>
        <v>0</v>
      </c>
      <c r="R909" s="31">
        <f t="shared" si="530"/>
        <v>0</v>
      </c>
      <c r="S909" s="23">
        <f t="shared" si="530"/>
        <v>0</v>
      </c>
      <c r="T909" s="23">
        <f t="shared" si="530"/>
        <v>0</v>
      </c>
      <c r="U909" s="31">
        <f t="shared" si="530"/>
        <v>0</v>
      </c>
    </row>
    <row r="910" spans="1:22" s="3" customFormat="1" ht="24" hidden="1">
      <c r="A910" s="6" t="s">
        <v>92</v>
      </c>
      <c r="B910" s="2" t="s">
        <v>92</v>
      </c>
      <c r="D910" s="15"/>
      <c r="E910" s="19" t="s">
        <v>108</v>
      </c>
      <c r="F910" s="59">
        <f t="shared" ref="F910:L910" si="531">F934+F958+F982+F1006+F1030</f>
        <v>0</v>
      </c>
      <c r="G910" s="23">
        <f t="shared" si="507"/>
        <v>0</v>
      </c>
      <c r="H910" s="23">
        <f t="shared" si="507"/>
        <v>0</v>
      </c>
      <c r="I910" s="31">
        <f t="shared" si="507"/>
        <v>0</v>
      </c>
      <c r="J910" s="23">
        <f t="shared" si="531"/>
        <v>0</v>
      </c>
      <c r="K910" s="23">
        <f t="shared" si="531"/>
        <v>0</v>
      </c>
      <c r="L910" s="31">
        <f t="shared" si="531"/>
        <v>0</v>
      </c>
      <c r="M910" s="23">
        <f t="shared" ref="M910:U910" si="532">M934+M958+M982+M1006+M1030</f>
        <v>0</v>
      </c>
      <c r="N910" s="23">
        <f t="shared" si="532"/>
        <v>0</v>
      </c>
      <c r="O910" s="31">
        <f t="shared" si="532"/>
        <v>0</v>
      </c>
      <c r="P910" s="23">
        <f t="shared" si="532"/>
        <v>0</v>
      </c>
      <c r="Q910" s="23">
        <f t="shared" si="532"/>
        <v>0</v>
      </c>
      <c r="R910" s="31">
        <f t="shared" si="532"/>
        <v>0</v>
      </c>
      <c r="S910" s="23">
        <f t="shared" si="532"/>
        <v>0</v>
      </c>
      <c r="T910" s="23">
        <f t="shared" si="532"/>
        <v>0</v>
      </c>
      <c r="U910" s="31">
        <f t="shared" si="532"/>
        <v>0</v>
      </c>
    </row>
    <row r="911" spans="1:22" s="3" customFormat="1" ht="24" hidden="1">
      <c r="A911" s="6" t="s">
        <v>92</v>
      </c>
      <c r="B911" s="2" t="s">
        <v>92</v>
      </c>
      <c r="D911" s="15"/>
      <c r="E911" s="19" t="s">
        <v>111</v>
      </c>
      <c r="F911" s="59">
        <f t="shared" ref="F911:L911" si="533">F935+F959+F983+F1007+F1031</f>
        <v>0</v>
      </c>
      <c r="G911" s="23">
        <f t="shared" si="507"/>
        <v>0</v>
      </c>
      <c r="H911" s="23">
        <f t="shared" si="507"/>
        <v>0</v>
      </c>
      <c r="I911" s="31">
        <f t="shared" si="507"/>
        <v>0</v>
      </c>
      <c r="J911" s="23">
        <f t="shared" si="533"/>
        <v>0</v>
      </c>
      <c r="K911" s="23">
        <f t="shared" si="533"/>
        <v>0</v>
      </c>
      <c r="L911" s="31">
        <f t="shared" si="533"/>
        <v>0</v>
      </c>
      <c r="M911" s="23">
        <f t="shared" ref="M911:U911" si="534">M935+M959+M983+M1007+M1031</f>
        <v>0</v>
      </c>
      <c r="N911" s="23">
        <f t="shared" si="534"/>
        <v>0</v>
      </c>
      <c r="O911" s="31">
        <f t="shared" si="534"/>
        <v>0</v>
      </c>
      <c r="P911" s="23">
        <f t="shared" si="534"/>
        <v>0</v>
      </c>
      <c r="Q911" s="23">
        <f t="shared" si="534"/>
        <v>0</v>
      </c>
      <c r="R911" s="31">
        <f t="shared" si="534"/>
        <v>0</v>
      </c>
      <c r="S911" s="23">
        <f t="shared" si="534"/>
        <v>0</v>
      </c>
      <c r="T911" s="23">
        <f t="shared" si="534"/>
        <v>0</v>
      </c>
      <c r="U911" s="31">
        <f t="shared" si="534"/>
        <v>0</v>
      </c>
    </row>
    <row r="912" spans="1:22" s="3" customFormat="1" ht="24" hidden="1">
      <c r="A912" s="6" t="s">
        <v>92</v>
      </c>
      <c r="B912" s="2" t="s">
        <v>92</v>
      </c>
      <c r="D912" s="15"/>
      <c r="E912" s="19" t="s">
        <v>95</v>
      </c>
      <c r="F912" s="59">
        <f t="shared" ref="F912:L912" si="535">F936+F960+F984+F1008+F1032</f>
        <v>339.185</v>
      </c>
      <c r="G912" s="23">
        <f t="shared" si="507"/>
        <v>311.97399999999999</v>
      </c>
      <c r="H912" s="23">
        <f t="shared" si="507"/>
        <v>0</v>
      </c>
      <c r="I912" s="31">
        <f t="shared" si="507"/>
        <v>311.97399999999999</v>
      </c>
      <c r="J912" s="23">
        <f t="shared" si="535"/>
        <v>284.21899999999999</v>
      </c>
      <c r="K912" s="23">
        <f t="shared" si="535"/>
        <v>0</v>
      </c>
      <c r="L912" s="31">
        <f t="shared" si="535"/>
        <v>284.21899999999999</v>
      </c>
      <c r="M912" s="23">
        <f t="shared" ref="M912:U912" si="536">M936+M960+M984+M1008+M1032</f>
        <v>0</v>
      </c>
      <c r="N912" s="23">
        <f t="shared" si="536"/>
        <v>0</v>
      </c>
      <c r="O912" s="31">
        <f t="shared" si="536"/>
        <v>0</v>
      </c>
      <c r="P912" s="23">
        <f t="shared" si="536"/>
        <v>0</v>
      </c>
      <c r="Q912" s="23">
        <f t="shared" si="536"/>
        <v>0</v>
      </c>
      <c r="R912" s="31">
        <f t="shared" si="536"/>
        <v>0</v>
      </c>
      <c r="S912" s="23">
        <f t="shared" si="536"/>
        <v>0</v>
      </c>
      <c r="T912" s="23">
        <f t="shared" si="536"/>
        <v>0</v>
      </c>
      <c r="U912" s="31">
        <f t="shared" si="536"/>
        <v>0</v>
      </c>
    </row>
    <row r="913" spans="1:22" s="2" customFormat="1" ht="12" hidden="1">
      <c r="A913" s="2" t="str">
        <f t="shared" ref="A913:A924" si="537">IF((F913+G913+J913)&gt;0,"a","b")</f>
        <v>b</v>
      </c>
      <c r="B913" s="2" t="s">
        <v>92</v>
      </c>
      <c r="D913" s="15"/>
      <c r="E913" s="18" t="s">
        <v>109</v>
      </c>
      <c r="F913" s="43">
        <f t="shared" ref="F913:L913" si="538">F937+F961+F985+F1009+F1033</f>
        <v>0</v>
      </c>
      <c r="G913" s="24">
        <f t="shared" si="507"/>
        <v>0</v>
      </c>
      <c r="H913" s="24">
        <f t="shared" si="507"/>
        <v>0</v>
      </c>
      <c r="I913" s="32">
        <f t="shared" si="507"/>
        <v>0</v>
      </c>
      <c r="J913" s="24">
        <f t="shared" si="538"/>
        <v>0</v>
      </c>
      <c r="K913" s="24">
        <f t="shared" si="538"/>
        <v>0</v>
      </c>
      <c r="L913" s="32">
        <f t="shared" si="538"/>
        <v>0</v>
      </c>
      <c r="M913" s="24">
        <f t="shared" ref="M913:U913" si="539">M937+M961+M985+M1009+M1033</f>
        <v>0</v>
      </c>
      <c r="N913" s="24">
        <f t="shared" si="539"/>
        <v>0</v>
      </c>
      <c r="O913" s="32">
        <f t="shared" si="539"/>
        <v>0</v>
      </c>
      <c r="P913" s="24">
        <f t="shared" si="539"/>
        <v>0</v>
      </c>
      <c r="Q913" s="24">
        <f t="shared" si="539"/>
        <v>0</v>
      </c>
      <c r="R913" s="32">
        <f t="shared" si="539"/>
        <v>0</v>
      </c>
      <c r="S913" s="24">
        <f t="shared" si="539"/>
        <v>0</v>
      </c>
      <c r="T913" s="24">
        <f t="shared" si="539"/>
        <v>0</v>
      </c>
      <c r="U913" s="32">
        <f t="shared" si="539"/>
        <v>0</v>
      </c>
    </row>
    <row r="914" spans="1:22" ht="15" customHeight="1">
      <c r="A914" s="57" t="str">
        <f t="shared" si="537"/>
        <v>a</v>
      </c>
      <c r="B914" s="57" t="s">
        <v>92</v>
      </c>
      <c r="D914" s="58"/>
      <c r="E914" s="49" t="s">
        <v>97</v>
      </c>
      <c r="F914" s="43">
        <f t="shared" ref="F914:L914" si="540">F938+F962+F986+F1010+F1034</f>
        <v>1930.23</v>
      </c>
      <c r="G914" s="43">
        <f t="shared" si="507"/>
        <v>2454.5099999999998</v>
      </c>
      <c r="H914" s="43">
        <f t="shared" si="507"/>
        <v>2454.5099999999998</v>
      </c>
      <c r="I914" s="50">
        <f t="shared" si="507"/>
        <v>0</v>
      </c>
      <c r="J914" s="43">
        <f t="shared" si="540"/>
        <v>2468</v>
      </c>
      <c r="K914" s="43">
        <f t="shared" si="540"/>
        <v>2468</v>
      </c>
      <c r="L914" s="50">
        <f t="shared" si="540"/>
        <v>0</v>
      </c>
      <c r="M914" s="43">
        <f t="shared" ref="M914:U914" si="541">M938+M962+M986+M1010+M1034</f>
        <v>2490</v>
      </c>
      <c r="N914" s="43">
        <f t="shared" si="541"/>
        <v>2490</v>
      </c>
      <c r="O914" s="50">
        <f t="shared" si="541"/>
        <v>0</v>
      </c>
      <c r="P914" s="43">
        <f t="shared" si="541"/>
        <v>2490</v>
      </c>
      <c r="Q914" s="43">
        <f t="shared" si="541"/>
        <v>2490</v>
      </c>
      <c r="R914" s="50">
        <f t="shared" si="541"/>
        <v>0</v>
      </c>
      <c r="S914" s="43">
        <f t="shared" si="541"/>
        <v>2495</v>
      </c>
      <c r="T914" s="43">
        <f t="shared" si="541"/>
        <v>2495</v>
      </c>
      <c r="U914" s="50">
        <f t="shared" si="541"/>
        <v>0</v>
      </c>
    </row>
    <row r="915" spans="1:22" s="3" customFormat="1" ht="12.75" hidden="1">
      <c r="A915" s="3" t="str">
        <f t="shared" si="537"/>
        <v>b</v>
      </c>
      <c r="B915" s="2" t="s">
        <v>92</v>
      </c>
      <c r="D915" s="15"/>
      <c r="E915" s="18" t="s">
        <v>98</v>
      </c>
      <c r="F915" s="43">
        <f t="shared" ref="F915:L915" si="542">F939+F963+F987+F1011+F1035</f>
        <v>0</v>
      </c>
      <c r="G915" s="24">
        <f t="shared" si="507"/>
        <v>0</v>
      </c>
      <c r="H915" s="24">
        <f t="shared" si="507"/>
        <v>0</v>
      </c>
      <c r="I915" s="32">
        <f t="shared" si="507"/>
        <v>0</v>
      </c>
      <c r="J915" s="24">
        <f t="shared" si="542"/>
        <v>0</v>
      </c>
      <c r="K915" s="24">
        <f t="shared" si="542"/>
        <v>0</v>
      </c>
      <c r="L915" s="32">
        <f t="shared" si="542"/>
        <v>0</v>
      </c>
      <c r="M915" s="24">
        <f t="shared" ref="M915:U915" si="543">M939+M963+M987+M1011+M1035</f>
        <v>0</v>
      </c>
      <c r="N915" s="24">
        <f t="shared" si="543"/>
        <v>0</v>
      </c>
      <c r="O915" s="32">
        <f t="shared" si="543"/>
        <v>0</v>
      </c>
      <c r="P915" s="24">
        <f t="shared" si="543"/>
        <v>0</v>
      </c>
      <c r="Q915" s="24">
        <f t="shared" si="543"/>
        <v>0</v>
      </c>
      <c r="R915" s="32">
        <f t="shared" si="543"/>
        <v>0</v>
      </c>
      <c r="S915" s="24">
        <f t="shared" si="543"/>
        <v>0</v>
      </c>
      <c r="T915" s="24">
        <f t="shared" si="543"/>
        <v>0</v>
      </c>
      <c r="U915" s="32">
        <f t="shared" si="543"/>
        <v>0</v>
      </c>
    </row>
    <row r="916" spans="1:22" s="2" customFormat="1" ht="12">
      <c r="A916" s="2" t="str">
        <f t="shared" si="537"/>
        <v>a</v>
      </c>
      <c r="B916" s="2" t="s">
        <v>92</v>
      </c>
      <c r="D916" s="15"/>
      <c r="E916" s="18" t="s">
        <v>99</v>
      </c>
      <c r="F916" s="43">
        <f t="shared" ref="F916:L916" si="544">F940+F964+F988+F1012+F1036</f>
        <v>11.25</v>
      </c>
      <c r="G916" s="24">
        <f t="shared" si="507"/>
        <v>0</v>
      </c>
      <c r="H916" s="24">
        <f t="shared" si="507"/>
        <v>0</v>
      </c>
      <c r="I916" s="32">
        <f t="shared" si="507"/>
        <v>0</v>
      </c>
      <c r="J916" s="24">
        <f t="shared" si="544"/>
        <v>0</v>
      </c>
      <c r="K916" s="24">
        <f t="shared" si="544"/>
        <v>0</v>
      </c>
      <c r="L916" s="32">
        <f t="shared" si="544"/>
        <v>0</v>
      </c>
      <c r="M916" s="24">
        <f t="shared" ref="M916:U916" si="545">M940+M964+M988+M1012+M1036</f>
        <v>0</v>
      </c>
      <c r="N916" s="24">
        <f t="shared" si="545"/>
        <v>0</v>
      </c>
      <c r="O916" s="32">
        <f t="shared" si="545"/>
        <v>0</v>
      </c>
      <c r="P916" s="24">
        <f t="shared" si="545"/>
        <v>0</v>
      </c>
      <c r="Q916" s="24">
        <f t="shared" si="545"/>
        <v>0</v>
      </c>
      <c r="R916" s="32">
        <f t="shared" si="545"/>
        <v>0</v>
      </c>
      <c r="S916" s="24">
        <f t="shared" si="545"/>
        <v>0</v>
      </c>
      <c r="T916" s="24">
        <f t="shared" si="545"/>
        <v>0</v>
      </c>
      <c r="U916" s="32">
        <f t="shared" si="545"/>
        <v>0</v>
      </c>
    </row>
    <row r="917" spans="1:22" ht="15" customHeight="1">
      <c r="A917" s="57" t="str">
        <f t="shared" si="537"/>
        <v>a</v>
      </c>
      <c r="B917" s="57" t="s">
        <v>92</v>
      </c>
      <c r="D917" s="58"/>
      <c r="E917" s="49" t="s">
        <v>100</v>
      </c>
      <c r="F917" s="43">
        <f t="shared" ref="F917:L917" si="546">F941+F965+F989+F1013+F1037</f>
        <v>40.908999999999999</v>
      </c>
      <c r="G917" s="43">
        <f t="shared" si="507"/>
        <v>51</v>
      </c>
      <c r="H917" s="43">
        <f t="shared" si="507"/>
        <v>51</v>
      </c>
      <c r="I917" s="50">
        <f t="shared" si="507"/>
        <v>0</v>
      </c>
      <c r="J917" s="43">
        <f t="shared" si="546"/>
        <v>70</v>
      </c>
      <c r="K917" s="43">
        <f t="shared" si="546"/>
        <v>70</v>
      </c>
      <c r="L917" s="50">
        <f t="shared" si="546"/>
        <v>0</v>
      </c>
      <c r="M917" s="43">
        <f t="shared" ref="M917:U917" si="547">M941+M965+M989+M1013+M1037</f>
        <v>70</v>
      </c>
      <c r="N917" s="43">
        <f t="shared" si="547"/>
        <v>70</v>
      </c>
      <c r="O917" s="50">
        <f t="shared" si="547"/>
        <v>0</v>
      </c>
      <c r="P917" s="43">
        <f t="shared" si="547"/>
        <v>70</v>
      </c>
      <c r="Q917" s="43">
        <f t="shared" si="547"/>
        <v>70</v>
      </c>
      <c r="R917" s="50">
        <f t="shared" si="547"/>
        <v>0</v>
      </c>
      <c r="S917" s="43">
        <f t="shared" si="547"/>
        <v>70</v>
      </c>
      <c r="T917" s="43">
        <f t="shared" si="547"/>
        <v>70</v>
      </c>
      <c r="U917" s="50">
        <f t="shared" si="547"/>
        <v>0</v>
      </c>
    </row>
    <row r="918" spans="1:22" ht="15" customHeight="1" thickBot="1">
      <c r="A918" s="57" t="str">
        <f t="shared" si="537"/>
        <v>a</v>
      </c>
      <c r="B918" s="57" t="str">
        <f t="shared" ref="B918:B924" si="548">IF((F918+G918+J918)&gt;0,"a","b")</f>
        <v>a</v>
      </c>
      <c r="D918" s="58"/>
      <c r="E918" s="47" t="s">
        <v>1</v>
      </c>
      <c r="F918" s="42">
        <f t="shared" ref="F918:L918" si="549">F942+F966+F990+F1014+F1038</f>
        <v>5.3</v>
      </c>
      <c r="G918" s="42">
        <f t="shared" si="507"/>
        <v>17.05</v>
      </c>
      <c r="H918" s="42">
        <f t="shared" si="507"/>
        <v>17.05</v>
      </c>
      <c r="I918" s="48">
        <f t="shared" si="507"/>
        <v>0</v>
      </c>
      <c r="J918" s="42">
        <f t="shared" si="549"/>
        <v>17</v>
      </c>
      <c r="K918" s="42">
        <f t="shared" si="549"/>
        <v>17</v>
      </c>
      <c r="L918" s="48">
        <f t="shared" si="549"/>
        <v>0</v>
      </c>
      <c r="M918" s="42">
        <f t="shared" ref="M918:U918" si="550">M942+M966+M990+M1014+M1038</f>
        <v>5</v>
      </c>
      <c r="N918" s="42">
        <f t="shared" si="550"/>
        <v>5</v>
      </c>
      <c r="O918" s="48">
        <f t="shared" si="550"/>
        <v>0</v>
      </c>
      <c r="P918" s="42">
        <f t="shared" si="550"/>
        <v>5</v>
      </c>
      <c r="Q918" s="42">
        <f t="shared" si="550"/>
        <v>5</v>
      </c>
      <c r="R918" s="48">
        <f t="shared" si="550"/>
        <v>0</v>
      </c>
      <c r="S918" s="42">
        <f t="shared" si="550"/>
        <v>5</v>
      </c>
      <c r="T918" s="42">
        <f t="shared" si="550"/>
        <v>5</v>
      </c>
      <c r="U918" s="48">
        <f t="shared" si="550"/>
        <v>0</v>
      </c>
    </row>
    <row r="919" spans="1:22" s="2" customFormat="1" ht="12.75" hidden="1" thickBot="1">
      <c r="A919" s="2" t="str">
        <f t="shared" si="537"/>
        <v>b</v>
      </c>
      <c r="B919" s="2" t="str">
        <f t="shared" si="548"/>
        <v>b</v>
      </c>
      <c r="D919" s="15"/>
      <c r="E919" s="17" t="s">
        <v>110</v>
      </c>
      <c r="F919" s="42">
        <f t="shared" ref="F919:L919" si="551">F943+F967+F991+F1015+F1039</f>
        <v>0</v>
      </c>
      <c r="G919" s="25">
        <f t="shared" si="507"/>
        <v>0</v>
      </c>
      <c r="H919" s="25">
        <f t="shared" si="507"/>
        <v>0</v>
      </c>
      <c r="I919" s="33">
        <f t="shared" si="507"/>
        <v>0</v>
      </c>
      <c r="J919" s="25">
        <f t="shared" si="551"/>
        <v>0</v>
      </c>
      <c r="K919" s="25">
        <f t="shared" si="551"/>
        <v>0</v>
      </c>
      <c r="L919" s="33">
        <f t="shared" si="551"/>
        <v>0</v>
      </c>
      <c r="M919" s="25">
        <f t="shared" ref="M919:U919" si="552">M943+M967+M991+M1015+M1039</f>
        <v>0</v>
      </c>
      <c r="N919" s="25">
        <f t="shared" si="552"/>
        <v>0</v>
      </c>
      <c r="O919" s="33">
        <f t="shared" si="552"/>
        <v>0</v>
      </c>
      <c r="P919" s="25">
        <f t="shared" si="552"/>
        <v>0</v>
      </c>
      <c r="Q919" s="25">
        <f t="shared" si="552"/>
        <v>0</v>
      </c>
      <c r="R919" s="33">
        <f t="shared" si="552"/>
        <v>0</v>
      </c>
      <c r="S919" s="25">
        <f t="shared" si="552"/>
        <v>0</v>
      </c>
      <c r="T919" s="25">
        <f t="shared" si="552"/>
        <v>0</v>
      </c>
      <c r="U919" s="33">
        <f t="shared" si="552"/>
        <v>0</v>
      </c>
    </row>
    <row r="920" spans="1:22" s="2" customFormat="1" ht="12.75" hidden="1" thickBot="1">
      <c r="A920" s="2" t="str">
        <f t="shared" si="537"/>
        <v>b</v>
      </c>
      <c r="B920" s="2" t="str">
        <f t="shared" si="548"/>
        <v>b</v>
      </c>
      <c r="D920" s="15"/>
      <c r="E920" s="17" t="s">
        <v>18</v>
      </c>
      <c r="F920" s="42">
        <f t="shared" ref="F920:L920" si="553">F944+F968+F992+F1016+F1040</f>
        <v>0</v>
      </c>
      <c r="G920" s="25">
        <f t="shared" si="507"/>
        <v>0</v>
      </c>
      <c r="H920" s="25">
        <f t="shared" si="507"/>
        <v>0</v>
      </c>
      <c r="I920" s="33">
        <f t="shared" si="507"/>
        <v>0</v>
      </c>
      <c r="J920" s="25">
        <f t="shared" si="553"/>
        <v>0</v>
      </c>
      <c r="K920" s="25">
        <f t="shared" si="553"/>
        <v>0</v>
      </c>
      <c r="L920" s="33">
        <f t="shared" si="553"/>
        <v>0</v>
      </c>
      <c r="M920" s="25">
        <f t="shared" ref="M920:U920" si="554">M944+M968+M992+M1016+M1040</f>
        <v>0</v>
      </c>
      <c r="N920" s="25">
        <f>N944+N968+N992+N1016+N1040</f>
        <v>0</v>
      </c>
      <c r="O920" s="33">
        <f t="shared" si="554"/>
        <v>0</v>
      </c>
      <c r="P920" s="25">
        <f t="shared" si="554"/>
        <v>0</v>
      </c>
      <c r="Q920" s="25">
        <f t="shared" si="554"/>
        <v>0</v>
      </c>
      <c r="R920" s="33">
        <f t="shared" si="554"/>
        <v>0</v>
      </c>
      <c r="S920" s="25">
        <f t="shared" si="554"/>
        <v>0</v>
      </c>
      <c r="T920" s="25">
        <f t="shared" si="554"/>
        <v>0</v>
      </c>
      <c r="U920" s="33">
        <f t="shared" si="554"/>
        <v>0</v>
      </c>
    </row>
    <row r="921" spans="1:22" ht="15" customHeight="1" thickBot="1">
      <c r="A921" s="57" t="str">
        <f t="shared" si="537"/>
        <v>a</v>
      </c>
      <c r="B921" s="57" t="str">
        <f t="shared" si="548"/>
        <v>a</v>
      </c>
      <c r="C921" s="57" t="s">
        <v>16</v>
      </c>
      <c r="D921" s="67" t="s">
        <v>25</v>
      </c>
      <c r="E921" s="68" t="s">
        <v>128</v>
      </c>
      <c r="F921" s="83">
        <f>F923+F942+F943+F944</f>
        <v>1699.06</v>
      </c>
      <c r="G921" s="83">
        <f>H921+I921</f>
        <v>2142.41</v>
      </c>
      <c r="H921" s="83">
        <f>H923+H942+H943+H944</f>
        <v>2142.41</v>
      </c>
      <c r="I921" s="85">
        <f>I923+I942+I943+I944</f>
        <v>0</v>
      </c>
      <c r="J921" s="83">
        <f>K921+L921</f>
        <v>2155</v>
      </c>
      <c r="K921" s="83">
        <f>K923+K942+K943+K944</f>
        <v>2155</v>
      </c>
      <c r="L921" s="85">
        <f>L923+L942+L943+L944</f>
        <v>0</v>
      </c>
      <c r="M921" s="83">
        <f t="shared" ref="M921:M984" si="555">N921+O921</f>
        <v>2163</v>
      </c>
      <c r="N921" s="83">
        <f>N923+N942+N943+N944</f>
        <v>2163</v>
      </c>
      <c r="O921" s="85">
        <f>O923+O942+O943+O944</f>
        <v>0</v>
      </c>
      <c r="P921" s="83">
        <f t="shared" ref="P921:P984" si="556">Q921+R921</f>
        <v>2163</v>
      </c>
      <c r="Q921" s="83">
        <f>Q923+Q942+Q943+Q944</f>
        <v>2163</v>
      </c>
      <c r="R921" s="85">
        <f>R923+R942+R943+R944</f>
        <v>0</v>
      </c>
      <c r="S921" s="83">
        <f t="shared" ref="S921:S984" si="557">T921+U921</f>
        <v>2168</v>
      </c>
      <c r="T921" s="83">
        <f>T923+T942+T943+T944</f>
        <v>2168</v>
      </c>
      <c r="U921" s="85">
        <f>U923+U942+U943+U944</f>
        <v>0</v>
      </c>
      <c r="V921" s="57">
        <v>204500</v>
      </c>
    </row>
    <row r="922" spans="1:22" s="2" customFormat="1" ht="12" hidden="1">
      <c r="A922" s="2" t="str">
        <f t="shared" si="537"/>
        <v>b</v>
      </c>
      <c r="B922" s="2" t="str">
        <f t="shared" si="548"/>
        <v>b</v>
      </c>
      <c r="D922" s="15"/>
      <c r="E922" s="16" t="s">
        <v>4</v>
      </c>
      <c r="F922" s="105"/>
      <c r="G922" s="26">
        <f t="shared" ref="G922:G944" si="558">H922+I922</f>
        <v>0</v>
      </c>
      <c r="H922" s="26"/>
      <c r="I922" s="34"/>
      <c r="J922" s="26">
        <f t="shared" ref="J922:J944" si="559">K922+L922</f>
        <v>0</v>
      </c>
      <c r="K922" s="26"/>
      <c r="L922" s="34"/>
      <c r="M922" s="26">
        <f t="shared" si="555"/>
        <v>0</v>
      </c>
      <c r="N922" s="26"/>
      <c r="O922" s="34"/>
      <c r="P922" s="26">
        <f t="shared" si="556"/>
        <v>0</v>
      </c>
      <c r="Q922" s="26"/>
      <c r="R922" s="34"/>
      <c r="S922" s="26">
        <f t="shared" si="557"/>
        <v>0</v>
      </c>
      <c r="T922" s="26"/>
      <c r="U922" s="34"/>
    </row>
    <row r="923" spans="1:22" ht="15" customHeight="1">
      <c r="A923" s="57" t="str">
        <f t="shared" si="537"/>
        <v>a</v>
      </c>
      <c r="B923" s="57" t="str">
        <f t="shared" si="548"/>
        <v>a</v>
      </c>
      <c r="D923" s="58"/>
      <c r="E923" s="47" t="s">
        <v>0</v>
      </c>
      <c r="F923" s="42">
        <f>F924+F928+F937+F938+F939+F940+F941</f>
        <v>1696.06</v>
      </c>
      <c r="G923" s="42">
        <f t="shared" si="558"/>
        <v>2127.16</v>
      </c>
      <c r="H923" s="42">
        <f>H924+H928+H937+H938+H939+H940+H941</f>
        <v>2127.16</v>
      </c>
      <c r="I923" s="48">
        <f>I924+I928+I937+I938+I939+I940+I941</f>
        <v>0</v>
      </c>
      <c r="J923" s="42">
        <f t="shared" si="559"/>
        <v>2140</v>
      </c>
      <c r="K923" s="42">
        <f>K924+K928+K937+K938+K939+K940+K941</f>
        <v>2140</v>
      </c>
      <c r="L923" s="48">
        <f>L924+L928+L937+L938+L939+L940+L941</f>
        <v>0</v>
      </c>
      <c r="M923" s="42">
        <f t="shared" si="555"/>
        <v>2160</v>
      </c>
      <c r="N923" s="42">
        <f>N924+N928+N937+N938+N939+N940+N941</f>
        <v>2160</v>
      </c>
      <c r="O923" s="48">
        <f>O924+O928+O937+O938+O939+O940+O941</f>
        <v>0</v>
      </c>
      <c r="P923" s="42">
        <f t="shared" si="556"/>
        <v>2160</v>
      </c>
      <c r="Q923" s="42">
        <f>Q924+Q928+Q937+Q938+Q939+Q940+Q941</f>
        <v>2160</v>
      </c>
      <c r="R923" s="48">
        <f>R924+R928+R937+R938+R939+R940+R941</f>
        <v>0</v>
      </c>
      <c r="S923" s="42">
        <f t="shared" si="557"/>
        <v>2165</v>
      </c>
      <c r="T923" s="42">
        <f>T924+T928+T937+T938+T939+T940+T941</f>
        <v>2165</v>
      </c>
      <c r="U923" s="48">
        <f>U924+U928+U937+U938+U939+U940+U941</f>
        <v>0</v>
      </c>
    </row>
    <row r="924" spans="1:22" s="2" customFormat="1" ht="12" hidden="1">
      <c r="A924" s="2" t="str">
        <f t="shared" si="537"/>
        <v>b</v>
      </c>
      <c r="B924" s="2" t="str">
        <f t="shared" si="548"/>
        <v>b</v>
      </c>
      <c r="D924" s="15"/>
      <c r="E924" s="18" t="s">
        <v>101</v>
      </c>
      <c r="F924" s="43">
        <f>SUM(F925:F927)</f>
        <v>0</v>
      </c>
      <c r="G924" s="24">
        <f t="shared" si="558"/>
        <v>0</v>
      </c>
      <c r="H924" s="24">
        <f>SUM(H925:H927)</f>
        <v>0</v>
      </c>
      <c r="I924" s="32">
        <f>SUM(I925:I927)</f>
        <v>0</v>
      </c>
      <c r="J924" s="24">
        <f t="shared" si="559"/>
        <v>0</v>
      </c>
      <c r="K924" s="24">
        <f>SUM(K925:K927)</f>
        <v>0</v>
      </c>
      <c r="L924" s="32">
        <f>SUM(L925:L927)</f>
        <v>0</v>
      </c>
      <c r="M924" s="24">
        <f t="shared" si="555"/>
        <v>0</v>
      </c>
      <c r="N924" s="24">
        <f>SUM(N925:N927)</f>
        <v>0</v>
      </c>
      <c r="O924" s="32">
        <f>SUM(O925:O927)</f>
        <v>0</v>
      </c>
      <c r="P924" s="24">
        <f t="shared" si="556"/>
        <v>0</v>
      </c>
      <c r="Q924" s="24">
        <f>SUM(Q925:Q927)</f>
        <v>0</v>
      </c>
      <c r="R924" s="32">
        <f>SUM(R925:R927)</f>
        <v>0</v>
      </c>
      <c r="S924" s="24">
        <f t="shared" si="557"/>
        <v>0</v>
      </c>
      <c r="T924" s="24">
        <f>SUM(T925:T927)</f>
        <v>0</v>
      </c>
      <c r="U924" s="32">
        <f>SUM(U925:U927)</f>
        <v>0</v>
      </c>
    </row>
    <row r="925" spans="1:22" s="3" customFormat="1" ht="12.75" hidden="1">
      <c r="A925" s="2" t="s">
        <v>92</v>
      </c>
      <c r="B925" s="2" t="s">
        <v>92</v>
      </c>
      <c r="D925" s="15"/>
      <c r="E925" s="19" t="s">
        <v>107</v>
      </c>
      <c r="F925" s="59"/>
      <c r="G925" s="23">
        <f t="shared" si="558"/>
        <v>0</v>
      </c>
      <c r="H925" s="23"/>
      <c r="I925" s="31"/>
      <c r="J925" s="23">
        <f t="shared" si="559"/>
        <v>0</v>
      </c>
      <c r="K925" s="23"/>
      <c r="L925" s="31"/>
      <c r="M925" s="23">
        <f t="shared" si="555"/>
        <v>0</v>
      </c>
      <c r="N925" s="23"/>
      <c r="O925" s="31"/>
      <c r="P925" s="23">
        <f t="shared" si="556"/>
        <v>0</v>
      </c>
      <c r="Q925" s="23"/>
      <c r="R925" s="31"/>
      <c r="S925" s="23">
        <f t="shared" si="557"/>
        <v>0</v>
      </c>
      <c r="T925" s="23"/>
      <c r="U925" s="31"/>
    </row>
    <row r="926" spans="1:22" s="3" customFormat="1" ht="12.75" hidden="1">
      <c r="A926" s="2" t="s">
        <v>92</v>
      </c>
      <c r="B926" s="2" t="s">
        <v>92</v>
      </c>
      <c r="D926" s="15"/>
      <c r="E926" s="19" t="s">
        <v>106</v>
      </c>
      <c r="F926" s="59"/>
      <c r="G926" s="23">
        <f t="shared" si="558"/>
        <v>0</v>
      </c>
      <c r="H926" s="23"/>
      <c r="I926" s="31"/>
      <c r="J926" s="23">
        <f t="shared" si="559"/>
        <v>0</v>
      </c>
      <c r="K926" s="23"/>
      <c r="L926" s="31"/>
      <c r="M926" s="23">
        <f t="shared" si="555"/>
        <v>0</v>
      </c>
      <c r="N926" s="23"/>
      <c r="O926" s="31"/>
      <c r="P926" s="23">
        <f t="shared" si="556"/>
        <v>0</v>
      </c>
      <c r="Q926" s="23"/>
      <c r="R926" s="31"/>
      <c r="S926" s="23">
        <f t="shared" si="557"/>
        <v>0</v>
      </c>
      <c r="T926" s="23"/>
      <c r="U926" s="31"/>
    </row>
    <row r="927" spans="1:22" s="3" customFormat="1" ht="12.75" hidden="1">
      <c r="A927" s="2" t="s">
        <v>92</v>
      </c>
      <c r="B927" s="2" t="s">
        <v>92</v>
      </c>
      <c r="D927" s="15"/>
      <c r="E927" s="19" t="s">
        <v>105</v>
      </c>
      <c r="F927" s="59"/>
      <c r="G927" s="23">
        <f t="shared" si="558"/>
        <v>0</v>
      </c>
      <c r="H927" s="23"/>
      <c r="I927" s="31"/>
      <c r="J927" s="23">
        <f t="shared" si="559"/>
        <v>0</v>
      </c>
      <c r="K927" s="23"/>
      <c r="L927" s="31"/>
      <c r="M927" s="23">
        <f t="shared" si="555"/>
        <v>0</v>
      </c>
      <c r="N927" s="23"/>
      <c r="O927" s="31"/>
      <c r="P927" s="23">
        <f t="shared" si="556"/>
        <v>0</v>
      </c>
      <c r="Q927" s="23"/>
      <c r="R927" s="31"/>
      <c r="S927" s="23">
        <f t="shared" si="557"/>
        <v>0</v>
      </c>
      <c r="T927" s="23"/>
      <c r="U927" s="31"/>
    </row>
    <row r="928" spans="1:22" s="2" customFormat="1" ht="12" hidden="1">
      <c r="A928" s="2" t="str">
        <f>IF((F928+G928+J928)&gt;0,"a","b")</f>
        <v>b</v>
      </c>
      <c r="B928" s="2" t="s">
        <v>92</v>
      </c>
      <c r="D928" s="15"/>
      <c r="E928" s="18" t="s">
        <v>96</v>
      </c>
      <c r="F928" s="43">
        <f>SUM(F929:F936)</f>
        <v>0</v>
      </c>
      <c r="G928" s="24">
        <f t="shared" si="558"/>
        <v>0</v>
      </c>
      <c r="H928" s="24">
        <f>SUM(H929:H936)</f>
        <v>0</v>
      </c>
      <c r="I928" s="32">
        <f>SUM(I929:I936)</f>
        <v>0</v>
      </c>
      <c r="J928" s="24">
        <f t="shared" si="559"/>
        <v>0</v>
      </c>
      <c r="K928" s="24">
        <f>SUM(K929:K936)</f>
        <v>0</v>
      </c>
      <c r="L928" s="32">
        <f>SUM(L929:L936)</f>
        <v>0</v>
      </c>
      <c r="M928" s="24">
        <f t="shared" si="555"/>
        <v>0</v>
      </c>
      <c r="N928" s="24">
        <f>SUM(N929:N936)</f>
        <v>0</v>
      </c>
      <c r="O928" s="32">
        <f>SUM(O929:O936)</f>
        <v>0</v>
      </c>
      <c r="P928" s="24">
        <f t="shared" si="556"/>
        <v>0</v>
      </c>
      <c r="Q928" s="24">
        <f>SUM(Q929:Q936)</f>
        <v>0</v>
      </c>
      <c r="R928" s="32">
        <f>SUM(R929:R936)</f>
        <v>0</v>
      </c>
      <c r="S928" s="24">
        <f t="shared" si="557"/>
        <v>0</v>
      </c>
      <c r="T928" s="24">
        <f>SUM(T929:T936)</f>
        <v>0</v>
      </c>
      <c r="U928" s="32">
        <f>SUM(U929:U936)</f>
        <v>0</v>
      </c>
    </row>
    <row r="929" spans="1:21" s="3" customFormat="1" ht="24" hidden="1">
      <c r="A929" s="6" t="s">
        <v>92</v>
      </c>
      <c r="B929" s="2" t="s">
        <v>92</v>
      </c>
      <c r="D929" s="15"/>
      <c r="E929" s="19" t="s">
        <v>93</v>
      </c>
      <c r="F929" s="59"/>
      <c r="G929" s="23">
        <f t="shared" si="558"/>
        <v>0</v>
      </c>
      <c r="H929" s="23"/>
      <c r="I929" s="31"/>
      <c r="J929" s="23">
        <f t="shared" si="559"/>
        <v>0</v>
      </c>
      <c r="K929" s="23"/>
      <c r="L929" s="31"/>
      <c r="M929" s="23">
        <f t="shared" si="555"/>
        <v>0</v>
      </c>
      <c r="N929" s="23"/>
      <c r="O929" s="31"/>
      <c r="P929" s="23">
        <f t="shared" si="556"/>
        <v>0</v>
      </c>
      <c r="Q929" s="23"/>
      <c r="R929" s="31"/>
      <c r="S929" s="23">
        <f t="shared" si="557"/>
        <v>0</v>
      </c>
      <c r="T929" s="23"/>
      <c r="U929" s="31"/>
    </row>
    <row r="930" spans="1:21" s="3" customFormat="1" ht="12.75" hidden="1">
      <c r="A930" s="6" t="s">
        <v>92</v>
      </c>
      <c r="B930" s="2" t="s">
        <v>92</v>
      </c>
      <c r="D930" s="15"/>
      <c r="E930" s="19" t="s">
        <v>7</v>
      </c>
      <c r="F930" s="59"/>
      <c r="G930" s="23">
        <f t="shared" si="558"/>
        <v>0</v>
      </c>
      <c r="H930" s="23"/>
      <c r="I930" s="31"/>
      <c r="J930" s="23">
        <f t="shared" si="559"/>
        <v>0</v>
      </c>
      <c r="K930" s="23"/>
      <c r="L930" s="31"/>
      <c r="M930" s="23">
        <f t="shared" si="555"/>
        <v>0</v>
      </c>
      <c r="N930" s="23"/>
      <c r="O930" s="31"/>
      <c r="P930" s="23">
        <f t="shared" si="556"/>
        <v>0</v>
      </c>
      <c r="Q930" s="23"/>
      <c r="R930" s="31"/>
      <c r="S930" s="23">
        <f t="shared" si="557"/>
        <v>0</v>
      </c>
      <c r="T930" s="23"/>
      <c r="U930" s="31"/>
    </row>
    <row r="931" spans="1:21" s="3" customFormat="1" ht="12.75" hidden="1">
      <c r="A931" s="6" t="s">
        <v>92</v>
      </c>
      <c r="B931" s="2" t="s">
        <v>92</v>
      </c>
      <c r="D931" s="15"/>
      <c r="E931" s="19" t="s">
        <v>6</v>
      </c>
      <c r="F931" s="59"/>
      <c r="G931" s="23">
        <f t="shared" si="558"/>
        <v>0</v>
      </c>
      <c r="H931" s="23"/>
      <c r="I931" s="31"/>
      <c r="J931" s="23">
        <f t="shared" si="559"/>
        <v>0</v>
      </c>
      <c r="K931" s="23"/>
      <c r="L931" s="31"/>
      <c r="M931" s="23">
        <f t="shared" si="555"/>
        <v>0</v>
      </c>
      <c r="N931" s="23"/>
      <c r="O931" s="31"/>
      <c r="P931" s="23">
        <f t="shared" si="556"/>
        <v>0</v>
      </c>
      <c r="Q931" s="23"/>
      <c r="R931" s="31"/>
      <c r="S931" s="23">
        <f t="shared" si="557"/>
        <v>0</v>
      </c>
      <c r="T931" s="23"/>
      <c r="U931" s="31"/>
    </row>
    <row r="932" spans="1:21" s="3" customFormat="1" ht="12.75" hidden="1">
      <c r="A932" s="6" t="s">
        <v>92</v>
      </c>
      <c r="B932" s="2" t="s">
        <v>92</v>
      </c>
      <c r="D932" s="15"/>
      <c r="E932" s="19" t="s">
        <v>94</v>
      </c>
      <c r="F932" s="59"/>
      <c r="G932" s="23">
        <f t="shared" si="558"/>
        <v>0</v>
      </c>
      <c r="H932" s="23"/>
      <c r="I932" s="31"/>
      <c r="J932" s="23">
        <f t="shared" si="559"/>
        <v>0</v>
      </c>
      <c r="K932" s="23"/>
      <c r="L932" s="31"/>
      <c r="M932" s="23">
        <f t="shared" si="555"/>
        <v>0</v>
      </c>
      <c r="N932" s="23"/>
      <c r="O932" s="31"/>
      <c r="P932" s="23">
        <f t="shared" si="556"/>
        <v>0</v>
      </c>
      <c r="Q932" s="23"/>
      <c r="R932" s="31"/>
      <c r="S932" s="23">
        <f t="shared" si="557"/>
        <v>0</v>
      </c>
      <c r="T932" s="23"/>
      <c r="U932" s="31"/>
    </row>
    <row r="933" spans="1:21" s="3" customFormat="1" ht="12.75" hidden="1">
      <c r="A933" s="6" t="s">
        <v>92</v>
      </c>
      <c r="B933" s="2" t="s">
        <v>92</v>
      </c>
      <c r="D933" s="15"/>
      <c r="E933" s="19" t="s">
        <v>5</v>
      </c>
      <c r="F933" s="59"/>
      <c r="G933" s="23">
        <f t="shared" si="558"/>
        <v>0</v>
      </c>
      <c r="H933" s="23"/>
      <c r="I933" s="31"/>
      <c r="J933" s="23">
        <f t="shared" si="559"/>
        <v>0</v>
      </c>
      <c r="K933" s="23"/>
      <c r="L933" s="31"/>
      <c r="M933" s="23">
        <f t="shared" si="555"/>
        <v>0</v>
      </c>
      <c r="N933" s="23"/>
      <c r="O933" s="31"/>
      <c r="P933" s="23">
        <f t="shared" si="556"/>
        <v>0</v>
      </c>
      <c r="Q933" s="23"/>
      <c r="R933" s="31"/>
      <c r="S933" s="23">
        <f t="shared" si="557"/>
        <v>0</v>
      </c>
      <c r="T933" s="23"/>
      <c r="U933" s="31"/>
    </row>
    <row r="934" spans="1:21" s="3" customFormat="1" ht="24" hidden="1">
      <c r="A934" s="6" t="s">
        <v>92</v>
      </c>
      <c r="B934" s="2" t="s">
        <v>92</v>
      </c>
      <c r="D934" s="15"/>
      <c r="E934" s="19" t="s">
        <v>108</v>
      </c>
      <c r="F934" s="59"/>
      <c r="G934" s="23">
        <f t="shared" si="558"/>
        <v>0</v>
      </c>
      <c r="H934" s="23"/>
      <c r="I934" s="31"/>
      <c r="J934" s="23">
        <f t="shared" si="559"/>
        <v>0</v>
      </c>
      <c r="K934" s="23"/>
      <c r="L934" s="31"/>
      <c r="M934" s="23">
        <f t="shared" si="555"/>
        <v>0</v>
      </c>
      <c r="N934" s="23"/>
      <c r="O934" s="31"/>
      <c r="P934" s="23">
        <f t="shared" si="556"/>
        <v>0</v>
      </c>
      <c r="Q934" s="23"/>
      <c r="R934" s="31"/>
      <c r="S934" s="23">
        <f t="shared" si="557"/>
        <v>0</v>
      </c>
      <c r="T934" s="23"/>
      <c r="U934" s="31"/>
    </row>
    <row r="935" spans="1:21" s="3" customFormat="1" ht="24" hidden="1">
      <c r="A935" s="6" t="s">
        <v>92</v>
      </c>
      <c r="B935" s="2" t="s">
        <v>92</v>
      </c>
      <c r="D935" s="15"/>
      <c r="E935" s="19" t="s">
        <v>111</v>
      </c>
      <c r="F935" s="59"/>
      <c r="G935" s="23">
        <f t="shared" si="558"/>
        <v>0</v>
      </c>
      <c r="H935" s="23"/>
      <c r="I935" s="31"/>
      <c r="J935" s="23">
        <f t="shared" si="559"/>
        <v>0</v>
      </c>
      <c r="K935" s="23"/>
      <c r="L935" s="31"/>
      <c r="M935" s="23">
        <f t="shared" si="555"/>
        <v>0</v>
      </c>
      <c r="N935" s="23"/>
      <c r="O935" s="31"/>
      <c r="P935" s="23">
        <f t="shared" si="556"/>
        <v>0</v>
      </c>
      <c r="Q935" s="23"/>
      <c r="R935" s="31"/>
      <c r="S935" s="23">
        <f t="shared" si="557"/>
        <v>0</v>
      </c>
      <c r="T935" s="23"/>
      <c r="U935" s="31"/>
    </row>
    <row r="936" spans="1:21" s="3" customFormat="1" ht="24" hidden="1">
      <c r="A936" s="6" t="s">
        <v>92</v>
      </c>
      <c r="B936" s="2" t="s">
        <v>92</v>
      </c>
      <c r="D936" s="15"/>
      <c r="E936" s="19" t="s">
        <v>95</v>
      </c>
      <c r="F936" s="59"/>
      <c r="G936" s="23">
        <f t="shared" si="558"/>
        <v>0</v>
      </c>
      <c r="H936" s="23"/>
      <c r="I936" s="31"/>
      <c r="J936" s="23">
        <f t="shared" si="559"/>
        <v>0</v>
      </c>
      <c r="K936" s="23"/>
      <c r="L936" s="31"/>
      <c r="M936" s="23">
        <f t="shared" si="555"/>
        <v>0</v>
      </c>
      <c r="N936" s="23"/>
      <c r="O936" s="31"/>
      <c r="P936" s="23">
        <f t="shared" si="556"/>
        <v>0</v>
      </c>
      <c r="Q936" s="23"/>
      <c r="R936" s="31"/>
      <c r="S936" s="23">
        <f t="shared" si="557"/>
        <v>0</v>
      </c>
      <c r="T936" s="23"/>
      <c r="U936" s="31"/>
    </row>
    <row r="937" spans="1:21" s="2" customFormat="1" ht="12" hidden="1">
      <c r="A937" s="2" t="str">
        <f t="shared" ref="A937:A948" si="560">IF((F937+G937+J937)&gt;0,"a","b")</f>
        <v>b</v>
      </c>
      <c r="B937" s="2" t="s">
        <v>92</v>
      </c>
      <c r="D937" s="15"/>
      <c r="E937" s="18" t="s">
        <v>109</v>
      </c>
      <c r="F937" s="43"/>
      <c r="G937" s="24">
        <f t="shared" si="558"/>
        <v>0</v>
      </c>
      <c r="H937" s="24"/>
      <c r="I937" s="32"/>
      <c r="J937" s="24">
        <f t="shared" si="559"/>
        <v>0</v>
      </c>
      <c r="K937" s="24"/>
      <c r="L937" s="32"/>
      <c r="M937" s="24">
        <f t="shared" si="555"/>
        <v>0</v>
      </c>
      <c r="N937" s="24"/>
      <c r="O937" s="32"/>
      <c r="P937" s="24">
        <f t="shared" si="556"/>
        <v>0</v>
      </c>
      <c r="Q937" s="24"/>
      <c r="R937" s="32"/>
      <c r="S937" s="24">
        <f t="shared" si="557"/>
        <v>0</v>
      </c>
      <c r="T937" s="24"/>
      <c r="U937" s="32"/>
    </row>
    <row r="938" spans="1:21" ht="15" customHeight="1">
      <c r="A938" s="57" t="str">
        <f t="shared" si="560"/>
        <v>a</v>
      </c>
      <c r="B938" s="57" t="s">
        <v>92</v>
      </c>
      <c r="D938" s="58"/>
      <c r="E938" s="49" t="s">
        <v>97</v>
      </c>
      <c r="F938" s="102">
        <v>1696.06</v>
      </c>
      <c r="G938" s="43">
        <f t="shared" si="558"/>
        <v>2127.16</v>
      </c>
      <c r="H938" s="43">
        <v>2127.16</v>
      </c>
      <c r="I938" s="50"/>
      <c r="J938" s="43">
        <f t="shared" si="559"/>
        <v>2140</v>
      </c>
      <c r="K938" s="43">
        <v>2140</v>
      </c>
      <c r="L938" s="50"/>
      <c r="M938" s="43">
        <f t="shared" si="555"/>
        <v>2160</v>
      </c>
      <c r="N938" s="43">
        <v>2160</v>
      </c>
      <c r="O938" s="50"/>
      <c r="P938" s="43">
        <f t="shared" si="556"/>
        <v>2160</v>
      </c>
      <c r="Q938" s="43">
        <v>2160</v>
      </c>
      <c r="R938" s="50"/>
      <c r="S938" s="43">
        <f t="shared" si="557"/>
        <v>2165</v>
      </c>
      <c r="T938" s="43">
        <v>2165</v>
      </c>
      <c r="U938" s="50"/>
    </row>
    <row r="939" spans="1:21" s="3" customFormat="1" ht="12.75" hidden="1">
      <c r="A939" s="3" t="str">
        <f t="shared" si="560"/>
        <v>b</v>
      </c>
      <c r="B939" s="2" t="s">
        <v>92</v>
      </c>
      <c r="D939" s="15"/>
      <c r="E939" s="18" t="s">
        <v>98</v>
      </c>
      <c r="F939" s="43"/>
      <c r="G939" s="24">
        <f t="shared" si="558"/>
        <v>0</v>
      </c>
      <c r="H939" s="24"/>
      <c r="I939" s="32"/>
      <c r="J939" s="24">
        <f t="shared" si="559"/>
        <v>0</v>
      </c>
      <c r="K939" s="24"/>
      <c r="L939" s="32"/>
      <c r="M939" s="24">
        <f t="shared" si="555"/>
        <v>0</v>
      </c>
      <c r="N939" s="24"/>
      <c r="O939" s="32"/>
      <c r="P939" s="24">
        <f t="shared" si="556"/>
        <v>0</v>
      </c>
      <c r="Q939" s="24"/>
      <c r="R939" s="32"/>
      <c r="S939" s="24">
        <f t="shared" si="557"/>
        <v>0</v>
      </c>
      <c r="T939" s="24"/>
      <c r="U939" s="32"/>
    </row>
    <row r="940" spans="1:21" s="2" customFormat="1" ht="12" hidden="1">
      <c r="A940" s="2" t="str">
        <f t="shared" si="560"/>
        <v>b</v>
      </c>
      <c r="B940" s="2" t="s">
        <v>92</v>
      </c>
      <c r="D940" s="15"/>
      <c r="E940" s="18" t="s">
        <v>99</v>
      </c>
      <c r="F940" s="43">
        <v>0</v>
      </c>
      <c r="G940" s="24">
        <f t="shared" si="558"/>
        <v>0</v>
      </c>
      <c r="H940" s="24"/>
      <c r="I940" s="32"/>
      <c r="J940" s="24">
        <f t="shared" si="559"/>
        <v>0</v>
      </c>
      <c r="K940" s="24"/>
      <c r="L940" s="32"/>
      <c r="M940" s="24">
        <f t="shared" si="555"/>
        <v>0</v>
      </c>
      <c r="N940" s="24"/>
      <c r="O940" s="32"/>
      <c r="P940" s="24">
        <f t="shared" si="556"/>
        <v>0</v>
      </c>
      <c r="Q940" s="24"/>
      <c r="R940" s="32"/>
      <c r="S940" s="24">
        <f t="shared" si="557"/>
        <v>0</v>
      </c>
      <c r="T940" s="24"/>
      <c r="U940" s="32"/>
    </row>
    <row r="941" spans="1:21" s="2" customFormat="1" ht="12" hidden="1">
      <c r="A941" s="2" t="str">
        <f t="shared" si="560"/>
        <v>b</v>
      </c>
      <c r="B941" s="2" t="s">
        <v>92</v>
      </c>
      <c r="D941" s="15"/>
      <c r="E941" s="18" t="s">
        <v>100</v>
      </c>
      <c r="F941" s="43"/>
      <c r="G941" s="24">
        <f t="shared" si="558"/>
        <v>0</v>
      </c>
      <c r="H941" s="24"/>
      <c r="I941" s="32"/>
      <c r="J941" s="24">
        <f t="shared" si="559"/>
        <v>0</v>
      </c>
      <c r="K941" s="24"/>
      <c r="L941" s="32"/>
      <c r="M941" s="24">
        <f t="shared" si="555"/>
        <v>0</v>
      </c>
      <c r="N941" s="24"/>
      <c r="O941" s="32"/>
      <c r="P941" s="24">
        <f t="shared" si="556"/>
        <v>0</v>
      </c>
      <c r="Q941" s="24"/>
      <c r="R941" s="32"/>
      <c r="S941" s="24">
        <f t="shared" si="557"/>
        <v>0</v>
      </c>
      <c r="T941" s="24"/>
      <c r="U941" s="32"/>
    </row>
    <row r="942" spans="1:21" ht="15" customHeight="1" thickBot="1">
      <c r="A942" s="57" t="str">
        <f t="shared" si="560"/>
        <v>a</v>
      </c>
      <c r="B942" s="57" t="str">
        <f t="shared" ref="B942:B948" si="561">IF((F942+G942+J942)&gt;0,"a","b")</f>
        <v>a</v>
      </c>
      <c r="D942" s="58"/>
      <c r="E942" s="47" t="s">
        <v>1</v>
      </c>
      <c r="F942" s="102">
        <v>3</v>
      </c>
      <c r="G942" s="42">
        <f t="shared" si="558"/>
        <v>15.25</v>
      </c>
      <c r="H942" s="42">
        <v>15.25</v>
      </c>
      <c r="I942" s="48"/>
      <c r="J942" s="42">
        <f t="shared" si="559"/>
        <v>15</v>
      </c>
      <c r="K942" s="42">
        <v>15</v>
      </c>
      <c r="L942" s="48"/>
      <c r="M942" s="42">
        <f t="shared" si="555"/>
        <v>3</v>
      </c>
      <c r="N942" s="42">
        <v>3</v>
      </c>
      <c r="O942" s="48"/>
      <c r="P942" s="42">
        <f t="shared" si="556"/>
        <v>3</v>
      </c>
      <c r="Q942" s="42">
        <v>3</v>
      </c>
      <c r="R942" s="48"/>
      <c r="S942" s="42">
        <f t="shared" si="557"/>
        <v>3</v>
      </c>
      <c r="T942" s="42">
        <v>3</v>
      </c>
      <c r="U942" s="48"/>
    </row>
    <row r="943" spans="1:21" s="2" customFormat="1" ht="12.75" hidden="1" thickBot="1">
      <c r="A943" s="2" t="str">
        <f t="shared" si="560"/>
        <v>b</v>
      </c>
      <c r="B943" s="2" t="str">
        <f t="shared" si="561"/>
        <v>b</v>
      </c>
      <c r="D943" s="15"/>
      <c r="E943" s="17" t="s">
        <v>110</v>
      </c>
      <c r="F943" s="42"/>
      <c r="G943" s="25">
        <f t="shared" si="558"/>
        <v>0</v>
      </c>
      <c r="H943" s="25"/>
      <c r="I943" s="33"/>
      <c r="J943" s="25">
        <f t="shared" si="559"/>
        <v>0</v>
      </c>
      <c r="K943" s="25"/>
      <c r="L943" s="33"/>
      <c r="M943" s="25">
        <f t="shared" si="555"/>
        <v>0</v>
      </c>
      <c r="N943" s="25"/>
      <c r="O943" s="33"/>
      <c r="P943" s="25">
        <f t="shared" si="556"/>
        <v>0</v>
      </c>
      <c r="Q943" s="25"/>
      <c r="R943" s="33"/>
      <c r="S943" s="25">
        <f t="shared" si="557"/>
        <v>0</v>
      </c>
      <c r="T943" s="25"/>
      <c r="U943" s="33"/>
    </row>
    <row r="944" spans="1:21" s="2" customFormat="1" ht="12.75" hidden="1" thickBot="1">
      <c r="A944" s="2" t="str">
        <f t="shared" si="560"/>
        <v>b</v>
      </c>
      <c r="B944" s="2" t="str">
        <f t="shared" si="561"/>
        <v>b</v>
      </c>
      <c r="D944" s="15"/>
      <c r="E944" s="17" t="s">
        <v>18</v>
      </c>
      <c r="F944" s="42"/>
      <c r="G944" s="25">
        <f t="shared" si="558"/>
        <v>0</v>
      </c>
      <c r="H944" s="25"/>
      <c r="I944" s="33"/>
      <c r="J944" s="25">
        <f t="shared" si="559"/>
        <v>0</v>
      </c>
      <c r="K944" s="25"/>
      <c r="L944" s="33"/>
      <c r="M944" s="25">
        <f t="shared" si="555"/>
        <v>0</v>
      </c>
      <c r="N944" s="25"/>
      <c r="O944" s="33"/>
      <c r="P944" s="25">
        <f t="shared" si="556"/>
        <v>0</v>
      </c>
      <c r="Q944" s="25"/>
      <c r="R944" s="33"/>
      <c r="S944" s="25">
        <f t="shared" si="557"/>
        <v>0</v>
      </c>
      <c r="T944" s="25"/>
      <c r="U944" s="33"/>
    </row>
    <row r="945" spans="1:21" s="2" customFormat="1" ht="24.75" hidden="1" thickBot="1">
      <c r="A945" s="2" t="str">
        <f t="shared" si="560"/>
        <v>b</v>
      </c>
      <c r="B945" s="2" t="str">
        <f t="shared" si="561"/>
        <v>b</v>
      </c>
      <c r="C945" s="2" t="s">
        <v>16</v>
      </c>
      <c r="D945" s="13" t="s">
        <v>26</v>
      </c>
      <c r="E945" s="14" t="s">
        <v>45</v>
      </c>
      <c r="F945" s="83">
        <f>F947+F966+F967+F968</f>
        <v>0</v>
      </c>
      <c r="G945" s="27">
        <f>H945+I945</f>
        <v>0</v>
      </c>
      <c r="H945" s="27">
        <f>H947+H966+H967+H968</f>
        <v>0</v>
      </c>
      <c r="I945" s="35">
        <f>I947+I966+I967+I968</f>
        <v>0</v>
      </c>
      <c r="J945" s="27">
        <f>K945+L945</f>
        <v>0</v>
      </c>
      <c r="K945" s="27">
        <f>K947+K966+K967+K968</f>
        <v>0</v>
      </c>
      <c r="L945" s="35">
        <f>L947+L966+L967+L968</f>
        <v>0</v>
      </c>
      <c r="M945" s="27">
        <f t="shared" si="555"/>
        <v>0</v>
      </c>
      <c r="N945" s="27">
        <f>N947+N966+N967+N968</f>
        <v>0</v>
      </c>
      <c r="O945" s="35">
        <f>O947+O966+O967+O968</f>
        <v>0</v>
      </c>
      <c r="P945" s="27">
        <f t="shared" si="556"/>
        <v>0</v>
      </c>
      <c r="Q945" s="27">
        <f>Q947+Q966+Q967+Q968</f>
        <v>0</v>
      </c>
      <c r="R945" s="35">
        <f>R947+R966+R967+R968</f>
        <v>0</v>
      </c>
      <c r="S945" s="27">
        <f t="shared" si="557"/>
        <v>0</v>
      </c>
      <c r="T945" s="27">
        <f>T947+T966+T967+T968</f>
        <v>0</v>
      </c>
      <c r="U945" s="35">
        <f>U947+U966+U967+U968</f>
        <v>0</v>
      </c>
    </row>
    <row r="946" spans="1:21" s="2" customFormat="1" ht="12.75" hidden="1" thickBot="1">
      <c r="A946" s="2" t="str">
        <f t="shared" si="560"/>
        <v>b</v>
      </c>
      <c r="B946" s="2" t="str">
        <f t="shared" si="561"/>
        <v>b</v>
      </c>
      <c r="D946" s="15"/>
      <c r="E946" s="16" t="s">
        <v>4</v>
      </c>
      <c r="F946" s="105"/>
      <c r="G946" s="26">
        <f t="shared" ref="G946:G968" si="562">H946+I946</f>
        <v>0</v>
      </c>
      <c r="H946" s="26"/>
      <c r="I946" s="34"/>
      <c r="J946" s="26">
        <f t="shared" ref="J946:J968" si="563">K946+L946</f>
        <v>0</v>
      </c>
      <c r="K946" s="26"/>
      <c r="L946" s="34"/>
      <c r="M946" s="26">
        <f t="shared" si="555"/>
        <v>0</v>
      </c>
      <c r="N946" s="26"/>
      <c r="O946" s="34"/>
      <c r="P946" s="26">
        <f t="shared" si="556"/>
        <v>0</v>
      </c>
      <c r="Q946" s="26"/>
      <c r="R946" s="34"/>
      <c r="S946" s="26">
        <f t="shared" si="557"/>
        <v>0</v>
      </c>
      <c r="T946" s="26"/>
      <c r="U946" s="34"/>
    </row>
    <row r="947" spans="1:21" s="2" customFormat="1" ht="12.75" hidden="1" thickBot="1">
      <c r="A947" s="2" t="str">
        <f t="shared" si="560"/>
        <v>b</v>
      </c>
      <c r="B947" s="2" t="str">
        <f t="shared" si="561"/>
        <v>b</v>
      </c>
      <c r="D947" s="15"/>
      <c r="E947" s="17" t="s">
        <v>0</v>
      </c>
      <c r="F947" s="42">
        <f>F948+F952+F961+F962+F963+F964+F965</f>
        <v>0</v>
      </c>
      <c r="G947" s="25">
        <f t="shared" si="562"/>
        <v>0</v>
      </c>
      <c r="H947" s="25">
        <f>H948+H952+H961+H962+H963+H964+H965</f>
        <v>0</v>
      </c>
      <c r="I947" s="33">
        <f>I948+I952+I961+I962+I963+I964+I965</f>
        <v>0</v>
      </c>
      <c r="J947" s="25">
        <f t="shared" si="563"/>
        <v>0</v>
      </c>
      <c r="K947" s="25">
        <f>K948+K952+K961+K962+K963+K964+K965</f>
        <v>0</v>
      </c>
      <c r="L947" s="33">
        <f>L948+L952+L961+L962+L963+L964+L965</f>
        <v>0</v>
      </c>
      <c r="M947" s="25">
        <f t="shared" si="555"/>
        <v>0</v>
      </c>
      <c r="N947" s="25">
        <f>N948+N952+N961+N962+N963+N964+N965</f>
        <v>0</v>
      </c>
      <c r="O947" s="33">
        <f>O948+O952+O961+O962+O963+O964+O965</f>
        <v>0</v>
      </c>
      <c r="P947" s="25">
        <f t="shared" si="556"/>
        <v>0</v>
      </c>
      <c r="Q947" s="25">
        <f>Q948+Q952+Q961+Q962+Q963+Q964+Q965</f>
        <v>0</v>
      </c>
      <c r="R947" s="33">
        <f>R948+R952+R961+R962+R963+R964+R965</f>
        <v>0</v>
      </c>
      <c r="S947" s="25">
        <f t="shared" si="557"/>
        <v>0</v>
      </c>
      <c r="T947" s="25">
        <f>T948+T952+T961+T962+T963+T964+T965</f>
        <v>0</v>
      </c>
      <c r="U947" s="33">
        <f>U948+U952+U961+U962+U963+U964+U965</f>
        <v>0</v>
      </c>
    </row>
    <row r="948" spans="1:21" s="2" customFormat="1" ht="12.75" hidden="1" thickBot="1">
      <c r="A948" s="2" t="str">
        <f t="shared" si="560"/>
        <v>b</v>
      </c>
      <c r="B948" s="2" t="str">
        <f t="shared" si="561"/>
        <v>b</v>
      </c>
      <c r="D948" s="15"/>
      <c r="E948" s="18" t="s">
        <v>101</v>
      </c>
      <c r="F948" s="43">
        <f>SUM(F949:F951)</f>
        <v>0</v>
      </c>
      <c r="G948" s="24">
        <f t="shared" si="562"/>
        <v>0</v>
      </c>
      <c r="H948" s="24">
        <f>SUM(H949:H951)</f>
        <v>0</v>
      </c>
      <c r="I948" s="32">
        <f>SUM(I949:I951)</f>
        <v>0</v>
      </c>
      <c r="J948" s="24">
        <f t="shared" si="563"/>
        <v>0</v>
      </c>
      <c r="K948" s="24">
        <f>SUM(K949:K951)</f>
        <v>0</v>
      </c>
      <c r="L948" s="32">
        <f>SUM(L949:L951)</f>
        <v>0</v>
      </c>
      <c r="M948" s="24">
        <f t="shared" si="555"/>
        <v>0</v>
      </c>
      <c r="N948" s="24">
        <f>SUM(N949:N951)</f>
        <v>0</v>
      </c>
      <c r="O948" s="32">
        <f>SUM(O949:O951)</f>
        <v>0</v>
      </c>
      <c r="P948" s="24">
        <f t="shared" si="556"/>
        <v>0</v>
      </c>
      <c r="Q948" s="24">
        <f>SUM(Q949:Q951)</f>
        <v>0</v>
      </c>
      <c r="R948" s="32">
        <f>SUM(R949:R951)</f>
        <v>0</v>
      </c>
      <c r="S948" s="24">
        <f t="shared" si="557"/>
        <v>0</v>
      </c>
      <c r="T948" s="24">
        <f>SUM(T949:T951)</f>
        <v>0</v>
      </c>
      <c r="U948" s="32">
        <f>SUM(U949:U951)</f>
        <v>0</v>
      </c>
    </row>
    <row r="949" spans="1:21" s="3" customFormat="1" ht="13.5" hidden="1" thickBot="1">
      <c r="A949" s="2" t="s">
        <v>92</v>
      </c>
      <c r="B949" s="2" t="s">
        <v>92</v>
      </c>
      <c r="D949" s="15"/>
      <c r="E949" s="19" t="s">
        <v>107</v>
      </c>
      <c r="F949" s="59"/>
      <c r="G949" s="23">
        <f t="shared" si="562"/>
        <v>0</v>
      </c>
      <c r="H949" s="23"/>
      <c r="I949" s="31"/>
      <c r="J949" s="23">
        <f t="shared" si="563"/>
        <v>0</v>
      </c>
      <c r="K949" s="23"/>
      <c r="L949" s="31"/>
      <c r="M949" s="23">
        <f t="shared" si="555"/>
        <v>0</v>
      </c>
      <c r="N949" s="23"/>
      <c r="O949" s="31"/>
      <c r="P949" s="23">
        <f t="shared" si="556"/>
        <v>0</v>
      </c>
      <c r="Q949" s="23"/>
      <c r="R949" s="31"/>
      <c r="S949" s="23">
        <f t="shared" si="557"/>
        <v>0</v>
      </c>
      <c r="T949" s="23"/>
      <c r="U949" s="31"/>
    </row>
    <row r="950" spans="1:21" s="3" customFormat="1" ht="13.5" hidden="1" thickBot="1">
      <c r="A950" s="2" t="s">
        <v>92</v>
      </c>
      <c r="B950" s="2" t="s">
        <v>92</v>
      </c>
      <c r="D950" s="15"/>
      <c r="E950" s="19" t="s">
        <v>106</v>
      </c>
      <c r="F950" s="59"/>
      <c r="G950" s="23">
        <f t="shared" si="562"/>
        <v>0</v>
      </c>
      <c r="H950" s="23"/>
      <c r="I950" s="31"/>
      <c r="J950" s="23">
        <f t="shared" si="563"/>
        <v>0</v>
      </c>
      <c r="K950" s="23"/>
      <c r="L950" s="31"/>
      <c r="M950" s="23">
        <f t="shared" si="555"/>
        <v>0</v>
      </c>
      <c r="N950" s="23"/>
      <c r="O950" s="31"/>
      <c r="P950" s="23">
        <f t="shared" si="556"/>
        <v>0</v>
      </c>
      <c r="Q950" s="23"/>
      <c r="R950" s="31"/>
      <c r="S950" s="23">
        <f t="shared" si="557"/>
        <v>0</v>
      </c>
      <c r="T950" s="23"/>
      <c r="U950" s="31"/>
    </row>
    <row r="951" spans="1:21" s="3" customFormat="1" ht="13.5" hidden="1" thickBot="1">
      <c r="A951" s="2" t="s">
        <v>92</v>
      </c>
      <c r="B951" s="2" t="s">
        <v>92</v>
      </c>
      <c r="D951" s="15"/>
      <c r="E951" s="19" t="s">
        <v>105</v>
      </c>
      <c r="F951" s="59"/>
      <c r="G951" s="23">
        <f t="shared" si="562"/>
        <v>0</v>
      </c>
      <c r="H951" s="23"/>
      <c r="I951" s="31"/>
      <c r="J951" s="23">
        <f t="shared" si="563"/>
        <v>0</v>
      </c>
      <c r="K951" s="23"/>
      <c r="L951" s="31"/>
      <c r="M951" s="23">
        <f t="shared" si="555"/>
        <v>0</v>
      </c>
      <c r="N951" s="23"/>
      <c r="O951" s="31"/>
      <c r="P951" s="23">
        <f t="shared" si="556"/>
        <v>0</v>
      </c>
      <c r="Q951" s="23"/>
      <c r="R951" s="31"/>
      <c r="S951" s="23">
        <f t="shared" si="557"/>
        <v>0</v>
      </c>
      <c r="T951" s="23"/>
      <c r="U951" s="31"/>
    </row>
    <row r="952" spans="1:21" s="2" customFormat="1" ht="12.75" hidden="1" thickBot="1">
      <c r="A952" s="2" t="str">
        <f>IF((F952+G952+J952)&gt;0,"a","b")</f>
        <v>b</v>
      </c>
      <c r="B952" s="2" t="s">
        <v>92</v>
      </c>
      <c r="D952" s="15"/>
      <c r="E952" s="18" t="s">
        <v>96</v>
      </c>
      <c r="F952" s="43">
        <f>SUM(F953:F960)</f>
        <v>0</v>
      </c>
      <c r="G952" s="24">
        <f t="shared" si="562"/>
        <v>0</v>
      </c>
      <c r="H952" s="24">
        <f>SUM(H953:H960)</f>
        <v>0</v>
      </c>
      <c r="I952" s="32">
        <f>SUM(I953:I960)</f>
        <v>0</v>
      </c>
      <c r="J952" s="24">
        <f t="shared" si="563"/>
        <v>0</v>
      </c>
      <c r="K952" s="24">
        <f>SUM(K953:K960)</f>
        <v>0</v>
      </c>
      <c r="L952" s="32">
        <f>SUM(L953:L960)</f>
        <v>0</v>
      </c>
      <c r="M952" s="24">
        <f t="shared" si="555"/>
        <v>0</v>
      </c>
      <c r="N952" s="24">
        <f>SUM(N953:N960)</f>
        <v>0</v>
      </c>
      <c r="O952" s="32">
        <f>SUM(O953:O960)</f>
        <v>0</v>
      </c>
      <c r="P952" s="24">
        <f t="shared" si="556"/>
        <v>0</v>
      </c>
      <c r="Q952" s="24">
        <f>SUM(Q953:Q960)</f>
        <v>0</v>
      </c>
      <c r="R952" s="32">
        <f>SUM(R953:R960)</f>
        <v>0</v>
      </c>
      <c r="S952" s="24">
        <f t="shared" si="557"/>
        <v>0</v>
      </c>
      <c r="T952" s="24">
        <f>SUM(T953:T960)</f>
        <v>0</v>
      </c>
      <c r="U952" s="32">
        <f>SUM(U953:U960)</f>
        <v>0</v>
      </c>
    </row>
    <row r="953" spans="1:21" s="3" customFormat="1" ht="24.75" hidden="1" thickBot="1">
      <c r="A953" s="6" t="s">
        <v>92</v>
      </c>
      <c r="B953" s="2" t="s">
        <v>92</v>
      </c>
      <c r="D953" s="15"/>
      <c r="E953" s="19" t="s">
        <v>93</v>
      </c>
      <c r="F953" s="59"/>
      <c r="G953" s="23">
        <f t="shared" si="562"/>
        <v>0</v>
      </c>
      <c r="H953" s="23"/>
      <c r="I953" s="31"/>
      <c r="J953" s="23">
        <f t="shared" si="563"/>
        <v>0</v>
      </c>
      <c r="K953" s="23"/>
      <c r="L953" s="31"/>
      <c r="M953" s="23">
        <f t="shared" si="555"/>
        <v>0</v>
      </c>
      <c r="N953" s="23"/>
      <c r="O953" s="31"/>
      <c r="P953" s="23">
        <f t="shared" si="556"/>
        <v>0</v>
      </c>
      <c r="Q953" s="23"/>
      <c r="R953" s="31"/>
      <c r="S953" s="23">
        <f t="shared" si="557"/>
        <v>0</v>
      </c>
      <c r="T953" s="23"/>
      <c r="U953" s="31"/>
    </row>
    <row r="954" spans="1:21" s="3" customFormat="1" ht="13.5" hidden="1" thickBot="1">
      <c r="A954" s="6" t="s">
        <v>92</v>
      </c>
      <c r="B954" s="2" t="s">
        <v>92</v>
      </c>
      <c r="D954" s="15"/>
      <c r="E954" s="19" t="s">
        <v>7</v>
      </c>
      <c r="F954" s="59"/>
      <c r="G954" s="23">
        <f t="shared" si="562"/>
        <v>0</v>
      </c>
      <c r="H954" s="23"/>
      <c r="I954" s="31"/>
      <c r="J954" s="23">
        <f t="shared" si="563"/>
        <v>0</v>
      </c>
      <c r="K954" s="23"/>
      <c r="L954" s="31"/>
      <c r="M954" s="23">
        <f t="shared" si="555"/>
        <v>0</v>
      </c>
      <c r="N954" s="23"/>
      <c r="O954" s="31"/>
      <c r="P954" s="23">
        <f t="shared" si="556"/>
        <v>0</v>
      </c>
      <c r="Q954" s="23"/>
      <c r="R954" s="31"/>
      <c r="S954" s="23">
        <f t="shared" si="557"/>
        <v>0</v>
      </c>
      <c r="T954" s="23"/>
      <c r="U954" s="31"/>
    </row>
    <row r="955" spans="1:21" s="3" customFormat="1" ht="13.5" hidden="1" thickBot="1">
      <c r="A955" s="6" t="s">
        <v>92</v>
      </c>
      <c r="B955" s="2" t="s">
        <v>92</v>
      </c>
      <c r="D955" s="15"/>
      <c r="E955" s="19" t="s">
        <v>6</v>
      </c>
      <c r="F955" s="59"/>
      <c r="G955" s="23">
        <f t="shared" si="562"/>
        <v>0</v>
      </c>
      <c r="H955" s="23"/>
      <c r="I955" s="31"/>
      <c r="J955" s="23">
        <f t="shared" si="563"/>
        <v>0</v>
      </c>
      <c r="K955" s="23"/>
      <c r="L955" s="31"/>
      <c r="M955" s="23">
        <f t="shared" si="555"/>
        <v>0</v>
      </c>
      <c r="N955" s="23"/>
      <c r="O955" s="31"/>
      <c r="P955" s="23">
        <f t="shared" si="556"/>
        <v>0</v>
      </c>
      <c r="Q955" s="23"/>
      <c r="R955" s="31"/>
      <c r="S955" s="23">
        <f t="shared" si="557"/>
        <v>0</v>
      </c>
      <c r="T955" s="23"/>
      <c r="U955" s="31"/>
    </row>
    <row r="956" spans="1:21" s="3" customFormat="1" ht="13.5" hidden="1" thickBot="1">
      <c r="A956" s="6" t="s">
        <v>92</v>
      </c>
      <c r="B956" s="2" t="s">
        <v>92</v>
      </c>
      <c r="D956" s="15"/>
      <c r="E956" s="19" t="s">
        <v>94</v>
      </c>
      <c r="F956" s="59"/>
      <c r="G956" s="23">
        <f t="shared" si="562"/>
        <v>0</v>
      </c>
      <c r="H956" s="23"/>
      <c r="I956" s="31"/>
      <c r="J956" s="23">
        <f t="shared" si="563"/>
        <v>0</v>
      </c>
      <c r="K956" s="23"/>
      <c r="L956" s="31"/>
      <c r="M956" s="23">
        <f t="shared" si="555"/>
        <v>0</v>
      </c>
      <c r="N956" s="23"/>
      <c r="O956" s="31"/>
      <c r="P956" s="23">
        <f t="shared" si="556"/>
        <v>0</v>
      </c>
      <c r="Q956" s="23"/>
      <c r="R956" s="31"/>
      <c r="S956" s="23">
        <f t="shared" si="557"/>
        <v>0</v>
      </c>
      <c r="T956" s="23"/>
      <c r="U956" s="31"/>
    </row>
    <row r="957" spans="1:21" s="3" customFormat="1" ht="13.5" hidden="1" thickBot="1">
      <c r="A957" s="6" t="s">
        <v>92</v>
      </c>
      <c r="B957" s="2" t="s">
        <v>92</v>
      </c>
      <c r="D957" s="15"/>
      <c r="E957" s="19" t="s">
        <v>5</v>
      </c>
      <c r="F957" s="59"/>
      <c r="G957" s="23">
        <f t="shared" si="562"/>
        <v>0</v>
      </c>
      <c r="H957" s="23"/>
      <c r="I957" s="31"/>
      <c r="J957" s="23">
        <f t="shared" si="563"/>
        <v>0</v>
      </c>
      <c r="K957" s="23"/>
      <c r="L957" s="31"/>
      <c r="M957" s="23">
        <f t="shared" si="555"/>
        <v>0</v>
      </c>
      <c r="N957" s="23"/>
      <c r="O957" s="31"/>
      <c r="P957" s="23">
        <f t="shared" si="556"/>
        <v>0</v>
      </c>
      <c r="Q957" s="23"/>
      <c r="R957" s="31"/>
      <c r="S957" s="23">
        <f t="shared" si="557"/>
        <v>0</v>
      </c>
      <c r="T957" s="23"/>
      <c r="U957" s="31"/>
    </row>
    <row r="958" spans="1:21" s="3" customFormat="1" ht="24.75" hidden="1" thickBot="1">
      <c r="A958" s="6" t="s">
        <v>92</v>
      </c>
      <c r="B958" s="2" t="s">
        <v>92</v>
      </c>
      <c r="D958" s="15"/>
      <c r="E958" s="19" t="s">
        <v>108</v>
      </c>
      <c r="F958" s="59"/>
      <c r="G958" s="23">
        <f t="shared" si="562"/>
        <v>0</v>
      </c>
      <c r="H958" s="23"/>
      <c r="I958" s="31"/>
      <c r="J958" s="23">
        <f t="shared" si="563"/>
        <v>0</v>
      </c>
      <c r="K958" s="23"/>
      <c r="L958" s="31"/>
      <c r="M958" s="23">
        <f t="shared" si="555"/>
        <v>0</v>
      </c>
      <c r="N958" s="23"/>
      <c r="O958" s="31"/>
      <c r="P958" s="23">
        <f t="shared" si="556"/>
        <v>0</v>
      </c>
      <c r="Q958" s="23"/>
      <c r="R958" s="31"/>
      <c r="S958" s="23">
        <f t="shared" si="557"/>
        <v>0</v>
      </c>
      <c r="T958" s="23"/>
      <c r="U958" s="31"/>
    </row>
    <row r="959" spans="1:21" s="3" customFormat="1" ht="24.75" hidden="1" thickBot="1">
      <c r="A959" s="6" t="s">
        <v>92</v>
      </c>
      <c r="B959" s="2" t="s">
        <v>92</v>
      </c>
      <c r="D959" s="15"/>
      <c r="E959" s="19" t="s">
        <v>111</v>
      </c>
      <c r="F959" s="59"/>
      <c r="G959" s="23">
        <f t="shared" si="562"/>
        <v>0</v>
      </c>
      <c r="H959" s="23"/>
      <c r="I959" s="31"/>
      <c r="J959" s="23">
        <f t="shared" si="563"/>
        <v>0</v>
      </c>
      <c r="K959" s="23"/>
      <c r="L959" s="31"/>
      <c r="M959" s="23">
        <f t="shared" si="555"/>
        <v>0</v>
      </c>
      <c r="N959" s="23"/>
      <c r="O959" s="31"/>
      <c r="P959" s="23">
        <f t="shared" si="556"/>
        <v>0</v>
      </c>
      <c r="Q959" s="23"/>
      <c r="R959" s="31"/>
      <c r="S959" s="23">
        <f t="shared" si="557"/>
        <v>0</v>
      </c>
      <c r="T959" s="23"/>
      <c r="U959" s="31"/>
    </row>
    <row r="960" spans="1:21" s="3" customFormat="1" ht="24.75" hidden="1" thickBot="1">
      <c r="A960" s="6" t="s">
        <v>92</v>
      </c>
      <c r="B960" s="2" t="s">
        <v>92</v>
      </c>
      <c r="D960" s="15"/>
      <c r="E960" s="19" t="s">
        <v>95</v>
      </c>
      <c r="F960" s="59"/>
      <c r="G960" s="23">
        <f t="shared" si="562"/>
        <v>0</v>
      </c>
      <c r="H960" s="23"/>
      <c r="I960" s="31"/>
      <c r="J960" s="23">
        <f t="shared" si="563"/>
        <v>0</v>
      </c>
      <c r="K960" s="23"/>
      <c r="L960" s="31"/>
      <c r="M960" s="23">
        <f t="shared" si="555"/>
        <v>0</v>
      </c>
      <c r="N960" s="23"/>
      <c r="O960" s="31"/>
      <c r="P960" s="23">
        <f t="shared" si="556"/>
        <v>0</v>
      </c>
      <c r="Q960" s="23"/>
      <c r="R960" s="31"/>
      <c r="S960" s="23">
        <f t="shared" si="557"/>
        <v>0</v>
      </c>
      <c r="T960" s="23"/>
      <c r="U960" s="31"/>
    </row>
    <row r="961" spans="1:22" s="2" customFormat="1" ht="12.75" hidden="1" thickBot="1">
      <c r="A961" s="2" t="str">
        <f t="shared" ref="A961:A972" si="564">IF((F961+G961+J961)&gt;0,"a","b")</f>
        <v>b</v>
      </c>
      <c r="B961" s="2" t="s">
        <v>92</v>
      </c>
      <c r="D961" s="15"/>
      <c r="E961" s="18" t="s">
        <v>109</v>
      </c>
      <c r="F961" s="43"/>
      <c r="G961" s="24">
        <f t="shared" si="562"/>
        <v>0</v>
      </c>
      <c r="H961" s="24"/>
      <c r="I961" s="32"/>
      <c r="J961" s="24">
        <f t="shared" si="563"/>
        <v>0</v>
      </c>
      <c r="K961" s="24"/>
      <c r="L961" s="32"/>
      <c r="M961" s="24">
        <f t="shared" si="555"/>
        <v>0</v>
      </c>
      <c r="N961" s="24"/>
      <c r="O961" s="32"/>
      <c r="P961" s="24">
        <f t="shared" si="556"/>
        <v>0</v>
      </c>
      <c r="Q961" s="24"/>
      <c r="R961" s="32"/>
      <c r="S961" s="24">
        <f t="shared" si="557"/>
        <v>0</v>
      </c>
      <c r="T961" s="24"/>
      <c r="U961" s="32"/>
    </row>
    <row r="962" spans="1:22" s="2" customFormat="1" ht="12.75" hidden="1" thickBot="1">
      <c r="A962" s="2" t="str">
        <f t="shared" si="564"/>
        <v>b</v>
      </c>
      <c r="B962" s="2" t="s">
        <v>92</v>
      </c>
      <c r="D962" s="15"/>
      <c r="E962" s="18" t="s">
        <v>97</v>
      </c>
      <c r="F962" s="43"/>
      <c r="G962" s="24">
        <f t="shared" si="562"/>
        <v>0</v>
      </c>
      <c r="H962" s="24"/>
      <c r="I962" s="32"/>
      <c r="J962" s="24">
        <f t="shared" si="563"/>
        <v>0</v>
      </c>
      <c r="K962" s="24"/>
      <c r="L962" s="32"/>
      <c r="M962" s="24">
        <f t="shared" si="555"/>
        <v>0</v>
      </c>
      <c r="N962" s="24"/>
      <c r="O962" s="32"/>
      <c r="P962" s="24">
        <f t="shared" si="556"/>
        <v>0</v>
      </c>
      <c r="Q962" s="24"/>
      <c r="R962" s="32"/>
      <c r="S962" s="24">
        <f t="shared" si="557"/>
        <v>0</v>
      </c>
      <c r="T962" s="24"/>
      <c r="U962" s="32"/>
    </row>
    <row r="963" spans="1:22" s="3" customFormat="1" ht="13.5" hidden="1" thickBot="1">
      <c r="A963" s="3" t="str">
        <f t="shared" si="564"/>
        <v>b</v>
      </c>
      <c r="B963" s="2" t="s">
        <v>92</v>
      </c>
      <c r="D963" s="15"/>
      <c r="E963" s="18" t="s">
        <v>98</v>
      </c>
      <c r="F963" s="43"/>
      <c r="G963" s="24">
        <f t="shared" si="562"/>
        <v>0</v>
      </c>
      <c r="H963" s="24"/>
      <c r="I963" s="32"/>
      <c r="J963" s="24">
        <f t="shared" si="563"/>
        <v>0</v>
      </c>
      <c r="K963" s="24"/>
      <c r="L963" s="32"/>
      <c r="M963" s="24">
        <f t="shared" si="555"/>
        <v>0</v>
      </c>
      <c r="N963" s="24"/>
      <c r="O963" s="32"/>
      <c r="P963" s="24">
        <f t="shared" si="556"/>
        <v>0</v>
      </c>
      <c r="Q963" s="24"/>
      <c r="R963" s="32"/>
      <c r="S963" s="24">
        <f t="shared" si="557"/>
        <v>0</v>
      </c>
      <c r="T963" s="24"/>
      <c r="U963" s="32"/>
    </row>
    <row r="964" spans="1:22" s="2" customFormat="1" ht="12.75" hidden="1" thickBot="1">
      <c r="A964" s="2" t="str">
        <f t="shared" si="564"/>
        <v>b</v>
      </c>
      <c r="B964" s="2" t="s">
        <v>92</v>
      </c>
      <c r="D964" s="15"/>
      <c r="E964" s="18" t="s">
        <v>99</v>
      </c>
      <c r="F964" s="43"/>
      <c r="G964" s="24">
        <f t="shared" si="562"/>
        <v>0</v>
      </c>
      <c r="H964" s="24"/>
      <c r="I964" s="32"/>
      <c r="J964" s="24">
        <f t="shared" si="563"/>
        <v>0</v>
      </c>
      <c r="K964" s="24"/>
      <c r="L964" s="32"/>
      <c r="M964" s="24">
        <f t="shared" si="555"/>
        <v>0</v>
      </c>
      <c r="N964" s="24"/>
      <c r="O964" s="32"/>
      <c r="P964" s="24">
        <f t="shared" si="556"/>
        <v>0</v>
      </c>
      <c r="Q964" s="24"/>
      <c r="R964" s="32"/>
      <c r="S964" s="24">
        <f t="shared" si="557"/>
        <v>0</v>
      </c>
      <c r="T964" s="24"/>
      <c r="U964" s="32"/>
    </row>
    <row r="965" spans="1:22" s="2" customFormat="1" ht="12.75" hidden="1" thickBot="1">
      <c r="A965" s="2" t="str">
        <f t="shared" si="564"/>
        <v>b</v>
      </c>
      <c r="B965" s="2" t="s">
        <v>92</v>
      </c>
      <c r="D965" s="15"/>
      <c r="E965" s="18" t="s">
        <v>100</v>
      </c>
      <c r="F965" s="43"/>
      <c r="G965" s="24">
        <f t="shared" si="562"/>
        <v>0</v>
      </c>
      <c r="H965" s="24"/>
      <c r="I965" s="32"/>
      <c r="J965" s="24">
        <f t="shared" si="563"/>
        <v>0</v>
      </c>
      <c r="K965" s="24"/>
      <c r="L965" s="32"/>
      <c r="M965" s="24">
        <f t="shared" si="555"/>
        <v>0</v>
      </c>
      <c r="N965" s="24"/>
      <c r="O965" s="32"/>
      <c r="P965" s="24">
        <f t="shared" si="556"/>
        <v>0</v>
      </c>
      <c r="Q965" s="24"/>
      <c r="R965" s="32"/>
      <c r="S965" s="24">
        <f t="shared" si="557"/>
        <v>0</v>
      </c>
      <c r="T965" s="24"/>
      <c r="U965" s="32"/>
    </row>
    <row r="966" spans="1:22" s="2" customFormat="1" ht="12.75" hidden="1" thickBot="1">
      <c r="A966" s="2" t="str">
        <f t="shared" si="564"/>
        <v>b</v>
      </c>
      <c r="B966" s="2" t="str">
        <f t="shared" ref="B966:B972" si="565">IF((F966+G966+J966)&gt;0,"a","b")</f>
        <v>b</v>
      </c>
      <c r="D966" s="15"/>
      <c r="E966" s="17" t="s">
        <v>1</v>
      </c>
      <c r="F966" s="42"/>
      <c r="G966" s="25">
        <f t="shared" si="562"/>
        <v>0</v>
      </c>
      <c r="H966" s="25"/>
      <c r="I966" s="33"/>
      <c r="J966" s="25">
        <f t="shared" si="563"/>
        <v>0</v>
      </c>
      <c r="K966" s="25"/>
      <c r="L966" s="33"/>
      <c r="M966" s="25">
        <f t="shared" si="555"/>
        <v>0</v>
      </c>
      <c r="N966" s="25"/>
      <c r="O966" s="33"/>
      <c r="P966" s="25">
        <f t="shared" si="556"/>
        <v>0</v>
      </c>
      <c r="Q966" s="25"/>
      <c r="R966" s="33"/>
      <c r="S966" s="25">
        <f t="shared" si="557"/>
        <v>0</v>
      </c>
      <c r="T966" s="25"/>
      <c r="U966" s="33"/>
    </row>
    <row r="967" spans="1:22" s="2" customFormat="1" ht="12.75" hidden="1" thickBot="1">
      <c r="A967" s="2" t="str">
        <f t="shared" si="564"/>
        <v>b</v>
      </c>
      <c r="B967" s="2" t="str">
        <f t="shared" si="565"/>
        <v>b</v>
      </c>
      <c r="D967" s="15"/>
      <c r="E967" s="17" t="s">
        <v>110</v>
      </c>
      <c r="F967" s="42"/>
      <c r="G967" s="25">
        <f t="shared" si="562"/>
        <v>0</v>
      </c>
      <c r="H967" s="25"/>
      <c r="I967" s="33"/>
      <c r="J967" s="25">
        <f t="shared" si="563"/>
        <v>0</v>
      </c>
      <c r="K967" s="25"/>
      <c r="L967" s="33"/>
      <c r="M967" s="25">
        <f t="shared" si="555"/>
        <v>0</v>
      </c>
      <c r="N967" s="25"/>
      <c r="O967" s="33"/>
      <c r="P967" s="25">
        <f t="shared" si="556"/>
        <v>0</v>
      </c>
      <c r="Q967" s="25"/>
      <c r="R967" s="33"/>
      <c r="S967" s="25">
        <f t="shared" si="557"/>
        <v>0</v>
      </c>
      <c r="T967" s="25"/>
      <c r="U967" s="33"/>
    </row>
    <row r="968" spans="1:22" s="2" customFormat="1" ht="12.75" hidden="1" thickBot="1">
      <c r="A968" s="2" t="str">
        <f t="shared" si="564"/>
        <v>b</v>
      </c>
      <c r="B968" s="2" t="str">
        <f t="shared" si="565"/>
        <v>b</v>
      </c>
      <c r="D968" s="15"/>
      <c r="E968" s="17" t="s">
        <v>18</v>
      </c>
      <c r="F968" s="42"/>
      <c r="G968" s="25">
        <f t="shared" si="562"/>
        <v>0</v>
      </c>
      <c r="H968" s="25"/>
      <c r="I968" s="33"/>
      <c r="J968" s="25">
        <f t="shared" si="563"/>
        <v>0</v>
      </c>
      <c r="K968" s="25"/>
      <c r="L968" s="33"/>
      <c r="M968" s="25">
        <f t="shared" si="555"/>
        <v>0</v>
      </c>
      <c r="N968" s="25"/>
      <c r="O968" s="33"/>
      <c r="P968" s="25">
        <f t="shared" si="556"/>
        <v>0</v>
      </c>
      <c r="Q968" s="25"/>
      <c r="R968" s="33"/>
      <c r="S968" s="25">
        <f t="shared" si="557"/>
        <v>0</v>
      </c>
      <c r="T968" s="25"/>
      <c r="U968" s="33"/>
    </row>
    <row r="969" spans="1:22" ht="15" customHeight="1" thickBot="1">
      <c r="A969" s="57" t="str">
        <f t="shared" si="564"/>
        <v>a</v>
      </c>
      <c r="B969" s="57" t="str">
        <f t="shared" si="565"/>
        <v>a</v>
      </c>
      <c r="C969" s="57" t="s">
        <v>16</v>
      </c>
      <c r="D969" s="67" t="s">
        <v>90</v>
      </c>
      <c r="E969" s="68" t="s">
        <v>89</v>
      </c>
      <c r="F969" s="83">
        <f>F971+F990+F991+F992</f>
        <v>52.158999999999999</v>
      </c>
      <c r="G969" s="83">
        <f>H969+I969</f>
        <v>51</v>
      </c>
      <c r="H969" s="83">
        <f>H971+H990+H991+H992</f>
        <v>51</v>
      </c>
      <c r="I969" s="85">
        <f>I971+I990+I991+I992</f>
        <v>0</v>
      </c>
      <c r="J969" s="83">
        <f>K969+L969</f>
        <v>70</v>
      </c>
      <c r="K969" s="83">
        <f>K971+K990+K991+K992</f>
        <v>70</v>
      </c>
      <c r="L969" s="85">
        <f>L971+L990+L991+L992</f>
        <v>0</v>
      </c>
      <c r="M969" s="83">
        <f t="shared" si="555"/>
        <v>70</v>
      </c>
      <c r="N969" s="83">
        <f>N971+N990+N991+N992</f>
        <v>70</v>
      </c>
      <c r="O969" s="85">
        <f>O971+O990+O991+O992</f>
        <v>0</v>
      </c>
      <c r="P969" s="83">
        <f t="shared" si="556"/>
        <v>70</v>
      </c>
      <c r="Q969" s="83">
        <f>Q971+Q990+Q991+Q992</f>
        <v>70</v>
      </c>
      <c r="R969" s="85">
        <f>R971+R990+R991+R992</f>
        <v>0</v>
      </c>
      <c r="S969" s="83">
        <f t="shared" si="557"/>
        <v>70</v>
      </c>
      <c r="T969" s="83">
        <f>T971+T990+T991+T992</f>
        <v>70</v>
      </c>
      <c r="U969" s="85">
        <f>U971+U990+U991+U992</f>
        <v>0</v>
      </c>
      <c r="V969" s="57">
        <v>0</v>
      </c>
    </row>
    <row r="970" spans="1:22" s="2" customFormat="1" ht="12" hidden="1">
      <c r="A970" s="2" t="str">
        <f t="shared" si="564"/>
        <v>b</v>
      </c>
      <c r="B970" s="2" t="str">
        <f t="shared" si="565"/>
        <v>b</v>
      </c>
      <c r="D970" s="15"/>
      <c r="E970" s="16" t="s">
        <v>4</v>
      </c>
      <c r="F970" s="105"/>
      <c r="G970" s="26">
        <f t="shared" ref="G970:G992" si="566">H970+I970</f>
        <v>0</v>
      </c>
      <c r="H970" s="26"/>
      <c r="I970" s="34"/>
      <c r="J970" s="26">
        <f t="shared" ref="J970:J992" si="567">K970+L970</f>
        <v>0</v>
      </c>
      <c r="K970" s="26"/>
      <c r="L970" s="34"/>
      <c r="M970" s="26">
        <f t="shared" si="555"/>
        <v>0</v>
      </c>
      <c r="N970" s="26"/>
      <c r="O970" s="34"/>
      <c r="P970" s="26">
        <f t="shared" si="556"/>
        <v>0</v>
      </c>
      <c r="Q970" s="26"/>
      <c r="R970" s="34"/>
      <c r="S970" s="26">
        <f t="shared" si="557"/>
        <v>0</v>
      </c>
      <c r="T970" s="26"/>
      <c r="U970" s="34"/>
    </row>
    <row r="971" spans="1:22" ht="15" customHeight="1">
      <c r="A971" s="57" t="str">
        <f t="shared" si="564"/>
        <v>a</v>
      </c>
      <c r="B971" s="57" t="str">
        <f t="shared" si="565"/>
        <v>a</v>
      </c>
      <c r="D971" s="58"/>
      <c r="E971" s="47" t="s">
        <v>0</v>
      </c>
      <c r="F971" s="42">
        <f>F972+F976+F985+F986+F987+F988+F989</f>
        <v>52.158999999999999</v>
      </c>
      <c r="G971" s="42">
        <f t="shared" si="566"/>
        <v>51</v>
      </c>
      <c r="H971" s="42">
        <f>H972+H976+H985+H986+H987+H988+H989</f>
        <v>51</v>
      </c>
      <c r="I971" s="48">
        <f>I972+I976+I985+I986+I987+I988+I989</f>
        <v>0</v>
      </c>
      <c r="J971" s="42">
        <f t="shared" si="567"/>
        <v>70</v>
      </c>
      <c r="K971" s="42">
        <f>K972+K976+K985+K986+K987+K988+K989</f>
        <v>70</v>
      </c>
      <c r="L971" s="48">
        <f>L972+L976+L985+L986+L987+L988+L989</f>
        <v>0</v>
      </c>
      <c r="M971" s="42">
        <f t="shared" si="555"/>
        <v>70</v>
      </c>
      <c r="N971" s="42">
        <f>N972+N976+N985+N986+N987+N988+N989</f>
        <v>70</v>
      </c>
      <c r="O971" s="48">
        <f>O972+O976+O985+O986+O987+O988+O989</f>
        <v>0</v>
      </c>
      <c r="P971" s="42">
        <f t="shared" si="556"/>
        <v>70</v>
      </c>
      <c r="Q971" s="42">
        <f>Q972+Q976+Q985+Q986+Q987+Q988+Q989</f>
        <v>70</v>
      </c>
      <c r="R971" s="48">
        <f>R972+R976+R985+R986+R987+R988+R989</f>
        <v>0</v>
      </c>
      <c r="S971" s="42">
        <f t="shared" si="557"/>
        <v>70</v>
      </c>
      <c r="T971" s="42">
        <f>T972+T976+T985+T986+T987+T988+T989</f>
        <v>70</v>
      </c>
      <c r="U971" s="48">
        <f>U972+U976+U985+U986+U987+U988+U989</f>
        <v>0</v>
      </c>
    </row>
    <row r="972" spans="1:22" s="2" customFormat="1" ht="12" hidden="1">
      <c r="A972" s="2" t="str">
        <f t="shared" si="564"/>
        <v>b</v>
      </c>
      <c r="B972" s="2" t="str">
        <f t="shared" si="565"/>
        <v>b</v>
      </c>
      <c r="D972" s="15"/>
      <c r="E972" s="18" t="s">
        <v>101</v>
      </c>
      <c r="F972" s="43">
        <f>SUM(F973:F975)</f>
        <v>0</v>
      </c>
      <c r="G972" s="24">
        <f t="shared" si="566"/>
        <v>0</v>
      </c>
      <c r="H972" s="24">
        <f>SUM(H973:H975)</f>
        <v>0</v>
      </c>
      <c r="I972" s="32">
        <f>SUM(I973:I975)</f>
        <v>0</v>
      </c>
      <c r="J972" s="24">
        <f t="shared" si="567"/>
        <v>0</v>
      </c>
      <c r="K972" s="24">
        <f>SUM(K973:K975)</f>
        <v>0</v>
      </c>
      <c r="L972" s="32">
        <f>SUM(L973:L975)</f>
        <v>0</v>
      </c>
      <c r="M972" s="24">
        <f t="shared" si="555"/>
        <v>0</v>
      </c>
      <c r="N972" s="24">
        <f>SUM(N973:N975)</f>
        <v>0</v>
      </c>
      <c r="O972" s="32">
        <f>SUM(O973:O975)</f>
        <v>0</v>
      </c>
      <c r="P972" s="24">
        <f t="shared" si="556"/>
        <v>0</v>
      </c>
      <c r="Q972" s="24">
        <f>SUM(Q973:Q975)</f>
        <v>0</v>
      </c>
      <c r="R972" s="32">
        <f>SUM(R973:R975)</f>
        <v>0</v>
      </c>
      <c r="S972" s="24">
        <f t="shared" si="557"/>
        <v>0</v>
      </c>
      <c r="T972" s="24">
        <f>SUM(T973:T975)</f>
        <v>0</v>
      </c>
      <c r="U972" s="32">
        <f>SUM(U973:U975)</f>
        <v>0</v>
      </c>
    </row>
    <row r="973" spans="1:22" s="3" customFormat="1" ht="12.75" hidden="1">
      <c r="A973" s="2" t="s">
        <v>92</v>
      </c>
      <c r="B973" s="2" t="s">
        <v>92</v>
      </c>
      <c r="D973" s="15"/>
      <c r="E973" s="19" t="s">
        <v>107</v>
      </c>
      <c r="F973" s="59"/>
      <c r="G973" s="23">
        <f t="shared" si="566"/>
        <v>0</v>
      </c>
      <c r="H973" s="23"/>
      <c r="I973" s="31"/>
      <c r="J973" s="23">
        <f t="shared" si="567"/>
        <v>0</v>
      </c>
      <c r="K973" s="23"/>
      <c r="L973" s="31"/>
      <c r="M973" s="23">
        <f t="shared" si="555"/>
        <v>0</v>
      </c>
      <c r="N973" s="23"/>
      <c r="O973" s="31"/>
      <c r="P973" s="23">
        <f t="shared" si="556"/>
        <v>0</v>
      </c>
      <c r="Q973" s="23"/>
      <c r="R973" s="31"/>
      <c r="S973" s="23">
        <f t="shared" si="557"/>
        <v>0</v>
      </c>
      <c r="T973" s="23"/>
      <c r="U973" s="31"/>
    </row>
    <row r="974" spans="1:22" s="3" customFormat="1" ht="12.75" hidden="1">
      <c r="A974" s="2" t="s">
        <v>92</v>
      </c>
      <c r="B974" s="2" t="s">
        <v>92</v>
      </c>
      <c r="D974" s="15"/>
      <c r="E974" s="19" t="s">
        <v>106</v>
      </c>
      <c r="F974" s="59"/>
      <c r="G974" s="23">
        <f t="shared" si="566"/>
        <v>0</v>
      </c>
      <c r="H974" s="23"/>
      <c r="I974" s="31"/>
      <c r="J974" s="23">
        <f t="shared" si="567"/>
        <v>0</v>
      </c>
      <c r="K974" s="23"/>
      <c r="L974" s="31"/>
      <c r="M974" s="23">
        <f t="shared" si="555"/>
        <v>0</v>
      </c>
      <c r="N974" s="23"/>
      <c r="O974" s="31"/>
      <c r="P974" s="23">
        <f t="shared" si="556"/>
        <v>0</v>
      </c>
      <c r="Q974" s="23"/>
      <c r="R974" s="31"/>
      <c r="S974" s="23">
        <f t="shared" si="557"/>
        <v>0</v>
      </c>
      <c r="T974" s="23"/>
      <c r="U974" s="31"/>
    </row>
    <row r="975" spans="1:22" s="3" customFormat="1" ht="12.75" hidden="1">
      <c r="A975" s="2" t="s">
        <v>92</v>
      </c>
      <c r="B975" s="2" t="s">
        <v>92</v>
      </c>
      <c r="D975" s="15"/>
      <c r="E975" s="19" t="s">
        <v>105</v>
      </c>
      <c r="F975" s="59"/>
      <c r="G975" s="23">
        <f t="shared" si="566"/>
        <v>0</v>
      </c>
      <c r="H975" s="23"/>
      <c r="I975" s="31"/>
      <c r="J975" s="23">
        <f t="shared" si="567"/>
        <v>0</v>
      </c>
      <c r="K975" s="23"/>
      <c r="L975" s="31"/>
      <c r="M975" s="23">
        <f t="shared" si="555"/>
        <v>0</v>
      </c>
      <c r="N975" s="23"/>
      <c r="O975" s="31"/>
      <c r="P975" s="23">
        <f t="shared" si="556"/>
        <v>0</v>
      </c>
      <c r="Q975" s="23"/>
      <c r="R975" s="31"/>
      <c r="S975" s="23">
        <f t="shared" si="557"/>
        <v>0</v>
      </c>
      <c r="T975" s="23"/>
      <c r="U975" s="31"/>
    </row>
    <row r="976" spans="1:22" s="2" customFormat="1" ht="12" hidden="1">
      <c r="A976" s="2" t="str">
        <f>IF((F976+G976+J976)&gt;0,"a","b")</f>
        <v>b</v>
      </c>
      <c r="B976" s="2" t="s">
        <v>92</v>
      </c>
      <c r="D976" s="15"/>
      <c r="E976" s="18" t="s">
        <v>96</v>
      </c>
      <c r="F976" s="43">
        <f>SUM(F977:F984)</f>
        <v>0</v>
      </c>
      <c r="G976" s="24">
        <f t="shared" si="566"/>
        <v>0</v>
      </c>
      <c r="H976" s="24">
        <f>SUM(H977:H984)</f>
        <v>0</v>
      </c>
      <c r="I976" s="32">
        <f>SUM(I977:I984)</f>
        <v>0</v>
      </c>
      <c r="J976" s="24">
        <f t="shared" si="567"/>
        <v>0</v>
      </c>
      <c r="K976" s="24">
        <f>SUM(K977:K984)</f>
        <v>0</v>
      </c>
      <c r="L976" s="32">
        <f>SUM(L977:L984)</f>
        <v>0</v>
      </c>
      <c r="M976" s="24">
        <f t="shared" si="555"/>
        <v>0</v>
      </c>
      <c r="N976" s="24">
        <f>SUM(N977:N984)</f>
        <v>0</v>
      </c>
      <c r="O976" s="32">
        <f>SUM(O977:O984)</f>
        <v>0</v>
      </c>
      <c r="P976" s="24">
        <f t="shared" si="556"/>
        <v>0</v>
      </c>
      <c r="Q976" s="24">
        <f>SUM(Q977:Q984)</f>
        <v>0</v>
      </c>
      <c r="R976" s="32">
        <f>SUM(R977:R984)</f>
        <v>0</v>
      </c>
      <c r="S976" s="24">
        <f t="shared" si="557"/>
        <v>0</v>
      </c>
      <c r="T976" s="24">
        <f>SUM(T977:T984)</f>
        <v>0</v>
      </c>
      <c r="U976" s="32">
        <f>SUM(U977:U984)</f>
        <v>0</v>
      </c>
    </row>
    <row r="977" spans="1:21" s="3" customFormat="1" ht="24" hidden="1">
      <c r="A977" s="6" t="s">
        <v>92</v>
      </c>
      <c r="B977" s="2" t="s">
        <v>92</v>
      </c>
      <c r="D977" s="15"/>
      <c r="E977" s="19" t="s">
        <v>93</v>
      </c>
      <c r="F977" s="59"/>
      <c r="G977" s="23">
        <f t="shared" si="566"/>
        <v>0</v>
      </c>
      <c r="H977" s="23"/>
      <c r="I977" s="31"/>
      <c r="J977" s="23">
        <f t="shared" si="567"/>
        <v>0</v>
      </c>
      <c r="K977" s="23"/>
      <c r="L977" s="31"/>
      <c r="M977" s="23">
        <f t="shared" si="555"/>
        <v>0</v>
      </c>
      <c r="N977" s="23"/>
      <c r="O977" s="31"/>
      <c r="P977" s="23">
        <f t="shared" si="556"/>
        <v>0</v>
      </c>
      <c r="Q977" s="23"/>
      <c r="R977" s="31"/>
      <c r="S977" s="23">
        <f t="shared" si="557"/>
        <v>0</v>
      </c>
      <c r="T977" s="23"/>
      <c r="U977" s="31"/>
    </row>
    <row r="978" spans="1:21" s="3" customFormat="1" ht="12.75" hidden="1">
      <c r="A978" s="6" t="s">
        <v>92</v>
      </c>
      <c r="B978" s="2" t="s">
        <v>92</v>
      </c>
      <c r="D978" s="15"/>
      <c r="E978" s="19" t="s">
        <v>7</v>
      </c>
      <c r="F978" s="59"/>
      <c r="G978" s="23">
        <f t="shared" si="566"/>
        <v>0</v>
      </c>
      <c r="H978" s="23"/>
      <c r="I978" s="31"/>
      <c r="J978" s="23">
        <f t="shared" si="567"/>
        <v>0</v>
      </c>
      <c r="K978" s="23"/>
      <c r="L978" s="31"/>
      <c r="M978" s="23">
        <f t="shared" si="555"/>
        <v>0</v>
      </c>
      <c r="N978" s="23"/>
      <c r="O978" s="31"/>
      <c r="P978" s="23">
        <f t="shared" si="556"/>
        <v>0</v>
      </c>
      <c r="Q978" s="23"/>
      <c r="R978" s="31"/>
      <c r="S978" s="23">
        <f t="shared" si="557"/>
        <v>0</v>
      </c>
      <c r="T978" s="23"/>
      <c r="U978" s="31"/>
    </row>
    <row r="979" spans="1:21" s="3" customFormat="1" ht="12.75" hidden="1">
      <c r="A979" s="6" t="s">
        <v>92</v>
      </c>
      <c r="B979" s="2" t="s">
        <v>92</v>
      </c>
      <c r="D979" s="15"/>
      <c r="E979" s="19" t="s">
        <v>6</v>
      </c>
      <c r="F979" s="59"/>
      <c r="G979" s="23">
        <f t="shared" si="566"/>
        <v>0</v>
      </c>
      <c r="H979" s="23"/>
      <c r="I979" s="31"/>
      <c r="J979" s="23">
        <f t="shared" si="567"/>
        <v>0</v>
      </c>
      <c r="K979" s="23"/>
      <c r="L979" s="31"/>
      <c r="M979" s="23">
        <f t="shared" si="555"/>
        <v>0</v>
      </c>
      <c r="N979" s="23"/>
      <c r="O979" s="31"/>
      <c r="P979" s="23">
        <f t="shared" si="556"/>
        <v>0</v>
      </c>
      <c r="Q979" s="23"/>
      <c r="R979" s="31"/>
      <c r="S979" s="23">
        <f t="shared" si="557"/>
        <v>0</v>
      </c>
      <c r="T979" s="23"/>
      <c r="U979" s="31"/>
    </row>
    <row r="980" spans="1:21" s="3" customFormat="1" ht="12.75" hidden="1">
      <c r="A980" s="6" t="s">
        <v>92</v>
      </c>
      <c r="B980" s="2" t="s">
        <v>92</v>
      </c>
      <c r="D980" s="15"/>
      <c r="E980" s="19" t="s">
        <v>94</v>
      </c>
      <c r="F980" s="59"/>
      <c r="G980" s="23">
        <f t="shared" si="566"/>
        <v>0</v>
      </c>
      <c r="H980" s="23"/>
      <c r="I980" s="31"/>
      <c r="J980" s="23">
        <f t="shared" si="567"/>
        <v>0</v>
      </c>
      <c r="K980" s="23"/>
      <c r="L980" s="31"/>
      <c r="M980" s="23">
        <f t="shared" si="555"/>
        <v>0</v>
      </c>
      <c r="N980" s="23"/>
      <c r="O980" s="31"/>
      <c r="P980" s="23">
        <f t="shared" si="556"/>
        <v>0</v>
      </c>
      <c r="Q980" s="23"/>
      <c r="R980" s="31"/>
      <c r="S980" s="23">
        <f t="shared" si="557"/>
        <v>0</v>
      </c>
      <c r="T980" s="23"/>
      <c r="U980" s="31"/>
    </row>
    <row r="981" spans="1:21" s="3" customFormat="1" ht="12.75" hidden="1">
      <c r="A981" s="6" t="s">
        <v>92</v>
      </c>
      <c r="B981" s="2" t="s">
        <v>92</v>
      </c>
      <c r="D981" s="15"/>
      <c r="E981" s="19" t="s">
        <v>5</v>
      </c>
      <c r="F981" s="59"/>
      <c r="G981" s="23">
        <f t="shared" si="566"/>
        <v>0</v>
      </c>
      <c r="H981" s="23"/>
      <c r="I981" s="31"/>
      <c r="J981" s="23">
        <f t="shared" si="567"/>
        <v>0</v>
      </c>
      <c r="K981" s="23"/>
      <c r="L981" s="31"/>
      <c r="M981" s="23">
        <f t="shared" si="555"/>
        <v>0</v>
      </c>
      <c r="N981" s="23"/>
      <c r="O981" s="31"/>
      <c r="P981" s="23">
        <f t="shared" si="556"/>
        <v>0</v>
      </c>
      <c r="Q981" s="23"/>
      <c r="R981" s="31"/>
      <c r="S981" s="23">
        <f t="shared" si="557"/>
        <v>0</v>
      </c>
      <c r="T981" s="23"/>
      <c r="U981" s="31"/>
    </row>
    <row r="982" spans="1:21" s="3" customFormat="1" ht="24" hidden="1">
      <c r="A982" s="6" t="s">
        <v>92</v>
      </c>
      <c r="B982" s="2" t="s">
        <v>92</v>
      </c>
      <c r="D982" s="15"/>
      <c r="E982" s="19" t="s">
        <v>108</v>
      </c>
      <c r="F982" s="59"/>
      <c r="G982" s="23">
        <f t="shared" si="566"/>
        <v>0</v>
      </c>
      <c r="H982" s="23"/>
      <c r="I982" s="31"/>
      <c r="J982" s="23">
        <f t="shared" si="567"/>
        <v>0</v>
      </c>
      <c r="K982" s="23"/>
      <c r="L982" s="31"/>
      <c r="M982" s="23">
        <f t="shared" si="555"/>
        <v>0</v>
      </c>
      <c r="N982" s="23"/>
      <c r="O982" s="31"/>
      <c r="P982" s="23">
        <f t="shared" si="556"/>
        <v>0</v>
      </c>
      <c r="Q982" s="23"/>
      <c r="R982" s="31"/>
      <c r="S982" s="23">
        <f t="shared" si="557"/>
        <v>0</v>
      </c>
      <c r="T982" s="23"/>
      <c r="U982" s="31"/>
    </row>
    <row r="983" spans="1:21" s="3" customFormat="1" ht="24" hidden="1">
      <c r="A983" s="6" t="s">
        <v>92</v>
      </c>
      <c r="B983" s="2" t="s">
        <v>92</v>
      </c>
      <c r="D983" s="15"/>
      <c r="E983" s="19" t="s">
        <v>111</v>
      </c>
      <c r="F983" s="59"/>
      <c r="G983" s="23">
        <f t="shared" si="566"/>
        <v>0</v>
      </c>
      <c r="H983" s="23"/>
      <c r="I983" s="31"/>
      <c r="J983" s="23">
        <f t="shared" si="567"/>
        <v>0</v>
      </c>
      <c r="K983" s="23"/>
      <c r="L983" s="31"/>
      <c r="M983" s="23">
        <f t="shared" si="555"/>
        <v>0</v>
      </c>
      <c r="N983" s="23"/>
      <c r="O983" s="31"/>
      <c r="P983" s="23">
        <f t="shared" si="556"/>
        <v>0</v>
      </c>
      <c r="Q983" s="23"/>
      <c r="R983" s="31"/>
      <c r="S983" s="23">
        <f t="shared" si="557"/>
        <v>0</v>
      </c>
      <c r="T983" s="23"/>
      <c r="U983" s="31"/>
    </row>
    <row r="984" spans="1:21" s="3" customFormat="1" ht="24" hidden="1">
      <c r="A984" s="6" t="s">
        <v>92</v>
      </c>
      <c r="B984" s="2" t="s">
        <v>92</v>
      </c>
      <c r="D984" s="15"/>
      <c r="E984" s="19" t="s">
        <v>95</v>
      </c>
      <c r="F984" s="59"/>
      <c r="G984" s="23">
        <f t="shared" si="566"/>
        <v>0</v>
      </c>
      <c r="H984" s="23"/>
      <c r="I984" s="31"/>
      <c r="J984" s="23">
        <f t="shared" si="567"/>
        <v>0</v>
      </c>
      <c r="K984" s="23">
        <v>0</v>
      </c>
      <c r="L984" s="31"/>
      <c r="M984" s="23">
        <f t="shared" si="555"/>
        <v>0</v>
      </c>
      <c r="N984" s="23"/>
      <c r="O984" s="31"/>
      <c r="P984" s="23">
        <f t="shared" si="556"/>
        <v>0</v>
      </c>
      <c r="Q984" s="23"/>
      <c r="R984" s="31"/>
      <c r="S984" s="23">
        <f t="shared" si="557"/>
        <v>0</v>
      </c>
      <c r="T984" s="23"/>
      <c r="U984" s="31"/>
    </row>
    <row r="985" spans="1:21" s="2" customFormat="1" ht="12" hidden="1">
      <c r="A985" s="2" t="str">
        <f t="shared" ref="A985:A996" si="568">IF((F985+G985+J985)&gt;0,"a","b")</f>
        <v>b</v>
      </c>
      <c r="B985" s="2" t="s">
        <v>92</v>
      </c>
      <c r="D985" s="15"/>
      <c r="E985" s="18" t="s">
        <v>109</v>
      </c>
      <c r="F985" s="43"/>
      <c r="G985" s="24">
        <f t="shared" si="566"/>
        <v>0</v>
      </c>
      <c r="H985" s="24"/>
      <c r="I985" s="32"/>
      <c r="J985" s="24">
        <f t="shared" si="567"/>
        <v>0</v>
      </c>
      <c r="K985" s="24"/>
      <c r="L985" s="32"/>
      <c r="M985" s="24">
        <f t="shared" ref="M985:M1040" si="569">N985+O985</f>
        <v>0</v>
      </c>
      <c r="N985" s="24"/>
      <c r="O985" s="32"/>
      <c r="P985" s="24">
        <f t="shared" ref="P985:P1040" si="570">Q985+R985</f>
        <v>0</v>
      </c>
      <c r="Q985" s="24"/>
      <c r="R985" s="32"/>
      <c r="S985" s="24">
        <f t="shared" ref="S985:S1040" si="571">T985+U985</f>
        <v>0</v>
      </c>
      <c r="T985" s="24"/>
      <c r="U985" s="32"/>
    </row>
    <row r="986" spans="1:21" s="2" customFormat="1" ht="12" hidden="1">
      <c r="A986" s="2" t="str">
        <f t="shared" si="568"/>
        <v>b</v>
      </c>
      <c r="B986" s="2" t="s">
        <v>92</v>
      </c>
      <c r="D986" s="15"/>
      <c r="E986" s="18" t="s">
        <v>97</v>
      </c>
      <c r="F986" s="43"/>
      <c r="G986" s="24">
        <f t="shared" si="566"/>
        <v>0</v>
      </c>
      <c r="H986" s="24"/>
      <c r="I986" s="32"/>
      <c r="J986" s="24">
        <f t="shared" si="567"/>
        <v>0</v>
      </c>
      <c r="K986" s="24"/>
      <c r="L986" s="32"/>
      <c r="M986" s="24">
        <f t="shared" si="569"/>
        <v>0</v>
      </c>
      <c r="N986" s="24"/>
      <c r="O986" s="32"/>
      <c r="P986" s="24">
        <f t="shared" si="570"/>
        <v>0</v>
      </c>
      <c r="Q986" s="24"/>
      <c r="R986" s="32"/>
      <c r="S986" s="24">
        <f t="shared" si="571"/>
        <v>0</v>
      </c>
      <c r="T986" s="24"/>
      <c r="U986" s="32"/>
    </row>
    <row r="987" spans="1:21" s="3" customFormat="1" ht="12.75" hidden="1">
      <c r="A987" s="3" t="str">
        <f t="shared" si="568"/>
        <v>b</v>
      </c>
      <c r="B987" s="2" t="s">
        <v>92</v>
      </c>
      <c r="D987" s="15"/>
      <c r="E987" s="18" t="s">
        <v>98</v>
      </c>
      <c r="F987" s="43"/>
      <c r="G987" s="24">
        <f t="shared" si="566"/>
        <v>0</v>
      </c>
      <c r="H987" s="24"/>
      <c r="I987" s="32"/>
      <c r="J987" s="24">
        <f t="shared" si="567"/>
        <v>0</v>
      </c>
      <c r="K987" s="24"/>
      <c r="L987" s="32"/>
      <c r="M987" s="24">
        <f t="shared" si="569"/>
        <v>0</v>
      </c>
      <c r="N987" s="24"/>
      <c r="O987" s="32"/>
      <c r="P987" s="24">
        <f t="shared" si="570"/>
        <v>0</v>
      </c>
      <c r="Q987" s="24"/>
      <c r="R987" s="32"/>
      <c r="S987" s="24">
        <f t="shared" si="571"/>
        <v>0</v>
      </c>
      <c r="T987" s="24"/>
      <c r="U987" s="32"/>
    </row>
    <row r="988" spans="1:21" s="2" customFormat="1" ht="12">
      <c r="A988" s="2" t="str">
        <f t="shared" si="568"/>
        <v>a</v>
      </c>
      <c r="B988" s="2" t="s">
        <v>92</v>
      </c>
      <c r="D988" s="15"/>
      <c r="E988" s="18" t="s">
        <v>99</v>
      </c>
      <c r="F988" s="43">
        <v>11.25</v>
      </c>
      <c r="G988" s="24">
        <f t="shared" si="566"/>
        <v>0</v>
      </c>
      <c r="H988" s="24">
        <v>0</v>
      </c>
      <c r="I988" s="32"/>
      <c r="J988" s="24">
        <f t="shared" si="567"/>
        <v>0</v>
      </c>
      <c r="K988" s="24"/>
      <c r="L988" s="32"/>
      <c r="M988" s="24">
        <f t="shared" si="569"/>
        <v>0</v>
      </c>
      <c r="N988" s="24"/>
      <c r="O988" s="32"/>
      <c r="P988" s="24">
        <f t="shared" si="570"/>
        <v>0</v>
      </c>
      <c r="Q988" s="24"/>
      <c r="R988" s="32"/>
      <c r="S988" s="24">
        <f t="shared" si="571"/>
        <v>0</v>
      </c>
      <c r="T988" s="24"/>
      <c r="U988" s="32"/>
    </row>
    <row r="989" spans="1:21" ht="15" customHeight="1" thickBot="1">
      <c r="A989" s="57" t="str">
        <f t="shared" si="568"/>
        <v>a</v>
      </c>
      <c r="B989" s="57" t="s">
        <v>92</v>
      </c>
      <c r="D989" s="58"/>
      <c r="E989" s="49" t="s">
        <v>100</v>
      </c>
      <c r="F989" s="102">
        <v>40.908999999999999</v>
      </c>
      <c r="G989" s="43">
        <f t="shared" si="566"/>
        <v>51</v>
      </c>
      <c r="H989" s="43">
        <v>51</v>
      </c>
      <c r="I989" s="50"/>
      <c r="J989" s="43">
        <f t="shared" si="567"/>
        <v>70</v>
      </c>
      <c r="K989" s="43">
        <v>70</v>
      </c>
      <c r="L989" s="50"/>
      <c r="M989" s="43">
        <f t="shared" si="569"/>
        <v>70</v>
      </c>
      <c r="N989" s="43">
        <v>70</v>
      </c>
      <c r="O989" s="50"/>
      <c r="P989" s="43">
        <f t="shared" si="570"/>
        <v>70</v>
      </c>
      <c r="Q989" s="43">
        <v>70</v>
      </c>
      <c r="R989" s="50"/>
      <c r="S989" s="43">
        <f t="shared" si="571"/>
        <v>70</v>
      </c>
      <c r="T989" s="43">
        <v>70</v>
      </c>
      <c r="U989" s="50"/>
    </row>
    <row r="990" spans="1:21" s="2" customFormat="1" ht="12.75" hidden="1" thickBot="1">
      <c r="A990" s="2" t="str">
        <f t="shared" si="568"/>
        <v>b</v>
      </c>
      <c r="B990" s="2" t="str">
        <f t="shared" ref="B990:B996" si="572">IF((F990+G990+J990)&gt;0,"a","b")</f>
        <v>b</v>
      </c>
      <c r="D990" s="15"/>
      <c r="E990" s="17" t="s">
        <v>1</v>
      </c>
      <c r="F990" s="42"/>
      <c r="G990" s="25">
        <f t="shared" si="566"/>
        <v>0</v>
      </c>
      <c r="H990" s="25"/>
      <c r="I990" s="33"/>
      <c r="J990" s="25">
        <f t="shared" si="567"/>
        <v>0</v>
      </c>
      <c r="K990" s="25">
        <v>0</v>
      </c>
      <c r="L990" s="33"/>
      <c r="M990" s="25">
        <f t="shared" si="569"/>
        <v>0</v>
      </c>
      <c r="N990" s="25"/>
      <c r="O990" s="33"/>
      <c r="P990" s="25">
        <f t="shared" si="570"/>
        <v>0</v>
      </c>
      <c r="Q990" s="25"/>
      <c r="R990" s="33"/>
      <c r="S990" s="25">
        <f t="shared" si="571"/>
        <v>0</v>
      </c>
      <c r="T990" s="25"/>
      <c r="U990" s="33"/>
    </row>
    <row r="991" spans="1:21" s="2" customFormat="1" ht="12.75" hidden="1" thickBot="1">
      <c r="A991" s="2" t="str">
        <f t="shared" si="568"/>
        <v>b</v>
      </c>
      <c r="B991" s="2" t="str">
        <f t="shared" si="572"/>
        <v>b</v>
      </c>
      <c r="D991" s="15"/>
      <c r="E991" s="17" t="s">
        <v>110</v>
      </c>
      <c r="F991" s="42"/>
      <c r="G991" s="25">
        <f t="shared" si="566"/>
        <v>0</v>
      </c>
      <c r="H991" s="25"/>
      <c r="I991" s="33"/>
      <c r="J991" s="25">
        <f t="shared" si="567"/>
        <v>0</v>
      </c>
      <c r="K991" s="25"/>
      <c r="L991" s="33"/>
      <c r="M991" s="25">
        <f t="shared" si="569"/>
        <v>0</v>
      </c>
      <c r="N991" s="25"/>
      <c r="O991" s="33"/>
      <c r="P991" s="25">
        <f t="shared" si="570"/>
        <v>0</v>
      </c>
      <c r="Q991" s="25"/>
      <c r="R991" s="33"/>
      <c r="S991" s="25">
        <f t="shared" si="571"/>
        <v>0</v>
      </c>
      <c r="T991" s="25"/>
      <c r="U991" s="33"/>
    </row>
    <row r="992" spans="1:21" s="2" customFormat="1" ht="12.75" hidden="1" thickBot="1">
      <c r="A992" s="2" t="str">
        <f t="shared" si="568"/>
        <v>b</v>
      </c>
      <c r="B992" s="2" t="str">
        <f t="shared" si="572"/>
        <v>b</v>
      </c>
      <c r="D992" s="15"/>
      <c r="E992" s="17" t="s">
        <v>18</v>
      </c>
      <c r="F992" s="42"/>
      <c r="G992" s="25">
        <f t="shared" si="566"/>
        <v>0</v>
      </c>
      <c r="H992" s="25"/>
      <c r="I992" s="33"/>
      <c r="J992" s="25">
        <f t="shared" si="567"/>
        <v>0</v>
      </c>
      <c r="K992" s="25"/>
      <c r="L992" s="33"/>
      <c r="M992" s="25">
        <f t="shared" si="569"/>
        <v>0</v>
      </c>
      <c r="N992" s="25"/>
      <c r="O992" s="33"/>
      <c r="P992" s="25">
        <f t="shared" si="570"/>
        <v>0</v>
      </c>
      <c r="Q992" s="25"/>
      <c r="R992" s="33"/>
      <c r="S992" s="25">
        <f t="shared" si="571"/>
        <v>0</v>
      </c>
      <c r="T992" s="25"/>
      <c r="U992" s="33"/>
    </row>
    <row r="993" spans="1:22" ht="15" customHeight="1" thickBot="1">
      <c r="A993" s="57" t="str">
        <f t="shared" si="568"/>
        <v>a</v>
      </c>
      <c r="B993" s="57" t="str">
        <f t="shared" si="572"/>
        <v>a</v>
      </c>
      <c r="C993" s="57" t="s">
        <v>16</v>
      </c>
      <c r="D993" s="67" t="s">
        <v>126</v>
      </c>
      <c r="E993" s="68" t="s">
        <v>166</v>
      </c>
      <c r="F993" s="83">
        <f>F995+F1014+F1015+F1016</f>
        <v>236.47</v>
      </c>
      <c r="G993" s="83">
        <f>H993+I993</f>
        <v>329.15000000000003</v>
      </c>
      <c r="H993" s="83">
        <f>H995+H1014+H1015+H1016</f>
        <v>329.15000000000003</v>
      </c>
      <c r="I993" s="85">
        <f>I995+I1014+I1015+I1016</f>
        <v>0</v>
      </c>
      <c r="J993" s="83">
        <f>K993+L993</f>
        <v>330</v>
      </c>
      <c r="K993" s="83">
        <f>K995+K1014+K1015+K1016</f>
        <v>330</v>
      </c>
      <c r="L993" s="85">
        <f>L995+L1014+L1015+L1016</f>
        <v>0</v>
      </c>
      <c r="M993" s="83">
        <f t="shared" si="569"/>
        <v>332</v>
      </c>
      <c r="N993" s="83">
        <f>N995+N1014+N1015+N1016</f>
        <v>332</v>
      </c>
      <c r="O993" s="85">
        <f>O995+O1014+O1015+O1016</f>
        <v>0</v>
      </c>
      <c r="P993" s="83">
        <f t="shared" si="570"/>
        <v>332</v>
      </c>
      <c r="Q993" s="83">
        <f>Q995+Q1014+Q1015+Q1016</f>
        <v>332</v>
      </c>
      <c r="R993" s="85">
        <f>R995+R1014+R1015+R1016</f>
        <v>0</v>
      </c>
      <c r="S993" s="83">
        <f t="shared" si="571"/>
        <v>332</v>
      </c>
      <c r="T993" s="83">
        <f>T995+T1014+T1015+T1016</f>
        <v>332</v>
      </c>
      <c r="U993" s="85">
        <f>U995+U1014+U1015+U1016</f>
        <v>0</v>
      </c>
      <c r="V993" s="57">
        <v>35000</v>
      </c>
    </row>
    <row r="994" spans="1:22" s="10" customFormat="1" ht="12" hidden="1">
      <c r="A994" s="10" t="str">
        <f t="shared" si="568"/>
        <v>b</v>
      </c>
      <c r="B994" s="10" t="str">
        <f t="shared" si="572"/>
        <v>b</v>
      </c>
      <c r="D994" s="15"/>
      <c r="E994" s="16" t="s">
        <v>4</v>
      </c>
      <c r="F994" s="105"/>
      <c r="G994" s="26">
        <f t="shared" ref="G994:G1016" si="573">H994+I994</f>
        <v>0</v>
      </c>
      <c r="H994" s="26"/>
      <c r="I994" s="34"/>
      <c r="J994" s="26">
        <f t="shared" ref="J994:J1016" si="574">K994+L994</f>
        <v>0</v>
      </c>
      <c r="K994" s="26"/>
      <c r="L994" s="34"/>
      <c r="M994" s="26">
        <f t="shared" si="569"/>
        <v>0</v>
      </c>
      <c r="N994" s="26"/>
      <c r="O994" s="34"/>
      <c r="P994" s="26">
        <f t="shared" si="570"/>
        <v>0</v>
      </c>
      <c r="Q994" s="26"/>
      <c r="R994" s="34"/>
      <c r="S994" s="26">
        <f t="shared" si="571"/>
        <v>0</v>
      </c>
      <c r="T994" s="26"/>
      <c r="U994" s="34"/>
    </row>
    <row r="995" spans="1:22" ht="15" customHeight="1">
      <c r="A995" s="57" t="str">
        <f t="shared" si="568"/>
        <v>a</v>
      </c>
      <c r="B995" s="57" t="str">
        <f t="shared" si="572"/>
        <v>a</v>
      </c>
      <c r="D995" s="58"/>
      <c r="E995" s="47" t="s">
        <v>0</v>
      </c>
      <c r="F995" s="42">
        <f>F996+F1000+F1009+F1010+F1011+F1012+F1013</f>
        <v>234.17</v>
      </c>
      <c r="G995" s="42">
        <f t="shared" si="573"/>
        <v>327.35000000000002</v>
      </c>
      <c r="H995" s="42">
        <f>H996+H1000+H1009+H1010+H1011+H1012+H1013</f>
        <v>327.35000000000002</v>
      </c>
      <c r="I995" s="48">
        <f>I996+I1000+I1009+I1010+I1011+I1012+I1013</f>
        <v>0</v>
      </c>
      <c r="J995" s="42">
        <f t="shared" si="574"/>
        <v>328</v>
      </c>
      <c r="K995" s="42">
        <f>K996+K1000+K1009+K1010+K1011+K1012+K1013</f>
        <v>328</v>
      </c>
      <c r="L995" s="48">
        <f>L996+L1000+L1009+L1010+L1011+L1012+L1013</f>
        <v>0</v>
      </c>
      <c r="M995" s="42">
        <f t="shared" si="569"/>
        <v>330</v>
      </c>
      <c r="N995" s="42">
        <f>N996+N1000+N1009+N1010+N1011+N1012+N1013</f>
        <v>330</v>
      </c>
      <c r="O995" s="48">
        <f>O996+O1000+O1009+O1010+O1011+O1012+O1013</f>
        <v>0</v>
      </c>
      <c r="P995" s="42">
        <f t="shared" si="570"/>
        <v>330</v>
      </c>
      <c r="Q995" s="42">
        <f>Q996+Q1000+Q1009+Q1010+Q1011+Q1012+Q1013</f>
        <v>330</v>
      </c>
      <c r="R995" s="48">
        <f>R996+R1000+R1009+R1010+R1011+R1012+R1013</f>
        <v>0</v>
      </c>
      <c r="S995" s="42">
        <f t="shared" si="571"/>
        <v>330</v>
      </c>
      <c r="T995" s="42">
        <f>T996+T1000+T1009+T1010+T1011+T1012+T1013</f>
        <v>330</v>
      </c>
      <c r="U995" s="48">
        <f>U996+U1000+U1009+U1010+U1011+U1012+U1013</f>
        <v>0</v>
      </c>
    </row>
    <row r="996" spans="1:22" s="10" customFormat="1" ht="12" hidden="1">
      <c r="A996" s="10" t="str">
        <f t="shared" si="568"/>
        <v>b</v>
      </c>
      <c r="B996" s="10" t="str">
        <f t="shared" si="572"/>
        <v>b</v>
      </c>
      <c r="D996" s="15"/>
      <c r="E996" s="18" t="s">
        <v>101</v>
      </c>
      <c r="F996" s="43">
        <f>SUM(F997:F999)</f>
        <v>0</v>
      </c>
      <c r="G996" s="24">
        <f t="shared" si="573"/>
        <v>0</v>
      </c>
      <c r="H996" s="24">
        <f>SUM(H997:H999)</f>
        <v>0</v>
      </c>
      <c r="I996" s="32">
        <f>SUM(I997:I999)</f>
        <v>0</v>
      </c>
      <c r="J996" s="24">
        <f t="shared" si="574"/>
        <v>0</v>
      </c>
      <c r="K996" s="24">
        <f>SUM(K997:K999)</f>
        <v>0</v>
      </c>
      <c r="L996" s="32">
        <f>SUM(L997:L999)</f>
        <v>0</v>
      </c>
      <c r="M996" s="24">
        <f t="shared" si="569"/>
        <v>0</v>
      </c>
      <c r="N996" s="24">
        <f>SUM(N997:N999)</f>
        <v>0</v>
      </c>
      <c r="O996" s="32">
        <f>SUM(O997:O999)</f>
        <v>0</v>
      </c>
      <c r="P996" s="24">
        <f t="shared" si="570"/>
        <v>0</v>
      </c>
      <c r="Q996" s="24">
        <f>SUM(Q997:Q999)</f>
        <v>0</v>
      </c>
      <c r="R996" s="32">
        <f>SUM(R997:R999)</f>
        <v>0</v>
      </c>
      <c r="S996" s="24">
        <f t="shared" si="571"/>
        <v>0</v>
      </c>
      <c r="T996" s="24">
        <f>SUM(T997:T999)</f>
        <v>0</v>
      </c>
      <c r="U996" s="32">
        <f>SUM(U997:U999)</f>
        <v>0</v>
      </c>
    </row>
    <row r="997" spans="1:22" s="5" customFormat="1" ht="12.75" hidden="1">
      <c r="A997" s="10" t="s">
        <v>92</v>
      </c>
      <c r="B997" s="10" t="s">
        <v>92</v>
      </c>
      <c r="D997" s="15"/>
      <c r="E997" s="19" t="s">
        <v>107</v>
      </c>
      <c r="F997" s="59"/>
      <c r="G997" s="23">
        <f t="shared" si="573"/>
        <v>0</v>
      </c>
      <c r="H997" s="23"/>
      <c r="I997" s="31"/>
      <c r="J997" s="23">
        <f t="shared" si="574"/>
        <v>0</v>
      </c>
      <c r="K997" s="23"/>
      <c r="L997" s="31"/>
      <c r="M997" s="23">
        <f t="shared" si="569"/>
        <v>0</v>
      </c>
      <c r="N997" s="23"/>
      <c r="O997" s="31"/>
      <c r="P997" s="23">
        <f t="shared" si="570"/>
        <v>0</v>
      </c>
      <c r="Q997" s="23"/>
      <c r="R997" s="31"/>
      <c r="S997" s="23">
        <f t="shared" si="571"/>
        <v>0</v>
      </c>
      <c r="T997" s="23"/>
      <c r="U997" s="31"/>
    </row>
    <row r="998" spans="1:22" s="5" customFormat="1" ht="12.75" hidden="1">
      <c r="A998" s="10" t="s">
        <v>92</v>
      </c>
      <c r="B998" s="10" t="s">
        <v>92</v>
      </c>
      <c r="D998" s="15"/>
      <c r="E998" s="19" t="s">
        <v>106</v>
      </c>
      <c r="F998" s="59"/>
      <c r="G998" s="23">
        <f t="shared" si="573"/>
        <v>0</v>
      </c>
      <c r="H998" s="23"/>
      <c r="I998" s="31"/>
      <c r="J998" s="23">
        <f t="shared" si="574"/>
        <v>0</v>
      </c>
      <c r="K998" s="23"/>
      <c r="L998" s="31"/>
      <c r="M998" s="23">
        <f t="shared" si="569"/>
        <v>0</v>
      </c>
      <c r="N998" s="23"/>
      <c r="O998" s="31"/>
      <c r="P998" s="23">
        <f t="shared" si="570"/>
        <v>0</v>
      </c>
      <c r="Q998" s="23"/>
      <c r="R998" s="31"/>
      <c r="S998" s="23">
        <f t="shared" si="571"/>
        <v>0</v>
      </c>
      <c r="T998" s="23"/>
      <c r="U998" s="31"/>
    </row>
    <row r="999" spans="1:22" s="5" customFormat="1" ht="12.75" hidden="1">
      <c r="A999" s="10" t="s">
        <v>92</v>
      </c>
      <c r="B999" s="10" t="s">
        <v>92</v>
      </c>
      <c r="D999" s="15"/>
      <c r="E999" s="19" t="s">
        <v>105</v>
      </c>
      <c r="F999" s="59"/>
      <c r="G999" s="23">
        <f t="shared" si="573"/>
        <v>0</v>
      </c>
      <c r="H999" s="23"/>
      <c r="I999" s="31"/>
      <c r="J999" s="23">
        <f t="shared" si="574"/>
        <v>0</v>
      </c>
      <c r="K999" s="23"/>
      <c r="L999" s="31"/>
      <c r="M999" s="23">
        <f t="shared" si="569"/>
        <v>0</v>
      </c>
      <c r="N999" s="23"/>
      <c r="O999" s="31"/>
      <c r="P999" s="23">
        <f t="shared" si="570"/>
        <v>0</v>
      </c>
      <c r="Q999" s="23"/>
      <c r="R999" s="31"/>
      <c r="S999" s="23">
        <f t="shared" si="571"/>
        <v>0</v>
      </c>
      <c r="T999" s="23"/>
      <c r="U999" s="31"/>
    </row>
    <row r="1000" spans="1:22" s="10" customFormat="1" ht="12" hidden="1">
      <c r="A1000" s="10" t="str">
        <f>IF((F1000+G1000+J1000)&gt;0,"a","b")</f>
        <v>b</v>
      </c>
      <c r="B1000" s="10" t="s">
        <v>92</v>
      </c>
      <c r="D1000" s="15"/>
      <c r="E1000" s="18" t="s">
        <v>96</v>
      </c>
      <c r="F1000" s="43">
        <f>SUM(F1001:F1008)</f>
        <v>0</v>
      </c>
      <c r="G1000" s="24">
        <f t="shared" si="573"/>
        <v>0</v>
      </c>
      <c r="H1000" s="24">
        <f>SUM(H1001:H1008)</f>
        <v>0</v>
      </c>
      <c r="I1000" s="32">
        <f>SUM(I1001:I1008)</f>
        <v>0</v>
      </c>
      <c r="J1000" s="24">
        <f t="shared" si="574"/>
        <v>0</v>
      </c>
      <c r="K1000" s="24">
        <f>SUM(K1001:K1008)</f>
        <v>0</v>
      </c>
      <c r="L1000" s="32">
        <f>SUM(L1001:L1008)</f>
        <v>0</v>
      </c>
      <c r="M1000" s="24">
        <f t="shared" si="569"/>
        <v>0</v>
      </c>
      <c r="N1000" s="24">
        <f>SUM(N1001:N1008)</f>
        <v>0</v>
      </c>
      <c r="O1000" s="32">
        <f>SUM(O1001:O1008)</f>
        <v>0</v>
      </c>
      <c r="P1000" s="24">
        <f t="shared" si="570"/>
        <v>0</v>
      </c>
      <c r="Q1000" s="24">
        <f>SUM(Q1001:Q1008)</f>
        <v>0</v>
      </c>
      <c r="R1000" s="32">
        <f>SUM(R1001:R1008)</f>
        <v>0</v>
      </c>
      <c r="S1000" s="24">
        <f t="shared" si="571"/>
        <v>0</v>
      </c>
      <c r="T1000" s="24">
        <f>SUM(T1001:T1008)</f>
        <v>0</v>
      </c>
      <c r="U1000" s="32">
        <f>SUM(U1001:U1008)</f>
        <v>0</v>
      </c>
    </row>
    <row r="1001" spans="1:22" s="5" customFormat="1" ht="24" hidden="1">
      <c r="A1001" s="6" t="s">
        <v>92</v>
      </c>
      <c r="B1001" s="10" t="s">
        <v>92</v>
      </c>
      <c r="D1001" s="15"/>
      <c r="E1001" s="19" t="s">
        <v>93</v>
      </c>
      <c r="F1001" s="59"/>
      <c r="G1001" s="23">
        <f t="shared" si="573"/>
        <v>0</v>
      </c>
      <c r="H1001" s="23"/>
      <c r="I1001" s="31"/>
      <c r="J1001" s="23">
        <f t="shared" si="574"/>
        <v>0</v>
      </c>
      <c r="K1001" s="23"/>
      <c r="L1001" s="31"/>
      <c r="M1001" s="23">
        <f t="shared" si="569"/>
        <v>0</v>
      </c>
      <c r="N1001" s="23"/>
      <c r="O1001" s="31"/>
      <c r="P1001" s="23">
        <f t="shared" si="570"/>
        <v>0</v>
      </c>
      <c r="Q1001" s="23"/>
      <c r="R1001" s="31"/>
      <c r="S1001" s="23">
        <f t="shared" si="571"/>
        <v>0</v>
      </c>
      <c r="T1001" s="23"/>
      <c r="U1001" s="31"/>
    </row>
    <row r="1002" spans="1:22" s="5" customFormat="1" ht="12.75" hidden="1">
      <c r="A1002" s="6" t="s">
        <v>92</v>
      </c>
      <c r="B1002" s="10" t="s">
        <v>92</v>
      </c>
      <c r="D1002" s="15"/>
      <c r="E1002" s="19" t="s">
        <v>7</v>
      </c>
      <c r="F1002" s="59"/>
      <c r="G1002" s="23">
        <f t="shared" si="573"/>
        <v>0</v>
      </c>
      <c r="H1002" s="23"/>
      <c r="I1002" s="31"/>
      <c r="J1002" s="23">
        <f t="shared" si="574"/>
        <v>0</v>
      </c>
      <c r="K1002" s="23"/>
      <c r="L1002" s="31"/>
      <c r="M1002" s="23">
        <f t="shared" si="569"/>
        <v>0</v>
      </c>
      <c r="N1002" s="23"/>
      <c r="O1002" s="31"/>
      <c r="P1002" s="23">
        <f t="shared" si="570"/>
        <v>0</v>
      </c>
      <c r="Q1002" s="23"/>
      <c r="R1002" s="31"/>
      <c r="S1002" s="23">
        <f t="shared" si="571"/>
        <v>0</v>
      </c>
      <c r="T1002" s="23"/>
      <c r="U1002" s="31"/>
    </row>
    <row r="1003" spans="1:22" s="5" customFormat="1" ht="12.75" hidden="1">
      <c r="A1003" s="6" t="s">
        <v>92</v>
      </c>
      <c r="B1003" s="10" t="s">
        <v>92</v>
      </c>
      <c r="D1003" s="15"/>
      <c r="E1003" s="19" t="s">
        <v>6</v>
      </c>
      <c r="F1003" s="59"/>
      <c r="G1003" s="23">
        <f t="shared" si="573"/>
        <v>0</v>
      </c>
      <c r="H1003" s="23"/>
      <c r="I1003" s="31"/>
      <c r="J1003" s="23">
        <f t="shared" si="574"/>
        <v>0</v>
      </c>
      <c r="K1003" s="23"/>
      <c r="L1003" s="31"/>
      <c r="M1003" s="23">
        <f t="shared" si="569"/>
        <v>0</v>
      </c>
      <c r="N1003" s="23"/>
      <c r="O1003" s="31"/>
      <c r="P1003" s="23">
        <f t="shared" si="570"/>
        <v>0</v>
      </c>
      <c r="Q1003" s="23"/>
      <c r="R1003" s="31"/>
      <c r="S1003" s="23">
        <f t="shared" si="571"/>
        <v>0</v>
      </c>
      <c r="T1003" s="23"/>
      <c r="U1003" s="31"/>
    </row>
    <row r="1004" spans="1:22" s="5" customFormat="1" ht="12.75" hidden="1">
      <c r="A1004" s="6" t="s">
        <v>92</v>
      </c>
      <c r="B1004" s="10" t="s">
        <v>92</v>
      </c>
      <c r="D1004" s="15"/>
      <c r="E1004" s="19" t="s">
        <v>94</v>
      </c>
      <c r="F1004" s="59"/>
      <c r="G1004" s="23">
        <f t="shared" si="573"/>
        <v>0</v>
      </c>
      <c r="H1004" s="23"/>
      <c r="I1004" s="31"/>
      <c r="J1004" s="23">
        <f t="shared" si="574"/>
        <v>0</v>
      </c>
      <c r="K1004" s="23"/>
      <c r="L1004" s="31"/>
      <c r="M1004" s="23">
        <f t="shared" si="569"/>
        <v>0</v>
      </c>
      <c r="N1004" s="23"/>
      <c r="O1004" s="31"/>
      <c r="P1004" s="23">
        <f t="shared" si="570"/>
        <v>0</v>
      </c>
      <c r="Q1004" s="23"/>
      <c r="R1004" s="31"/>
      <c r="S1004" s="23">
        <f t="shared" si="571"/>
        <v>0</v>
      </c>
      <c r="T1004" s="23"/>
      <c r="U1004" s="31"/>
    </row>
    <row r="1005" spans="1:22" s="5" customFormat="1" ht="12.75" hidden="1">
      <c r="A1005" s="6" t="s">
        <v>92</v>
      </c>
      <c r="B1005" s="10" t="s">
        <v>92</v>
      </c>
      <c r="D1005" s="15"/>
      <c r="E1005" s="19" t="s">
        <v>5</v>
      </c>
      <c r="F1005" s="59"/>
      <c r="G1005" s="23">
        <f t="shared" si="573"/>
        <v>0</v>
      </c>
      <c r="H1005" s="23"/>
      <c r="I1005" s="31"/>
      <c r="J1005" s="23">
        <f t="shared" si="574"/>
        <v>0</v>
      </c>
      <c r="K1005" s="23"/>
      <c r="L1005" s="31"/>
      <c r="M1005" s="23">
        <f t="shared" si="569"/>
        <v>0</v>
      </c>
      <c r="N1005" s="23"/>
      <c r="O1005" s="31"/>
      <c r="P1005" s="23">
        <f t="shared" si="570"/>
        <v>0</v>
      </c>
      <c r="Q1005" s="23"/>
      <c r="R1005" s="31"/>
      <c r="S1005" s="23">
        <f t="shared" si="571"/>
        <v>0</v>
      </c>
      <c r="T1005" s="23"/>
      <c r="U1005" s="31"/>
    </row>
    <row r="1006" spans="1:22" s="5" customFormat="1" ht="24" hidden="1">
      <c r="A1006" s="6" t="s">
        <v>92</v>
      </c>
      <c r="B1006" s="10" t="s">
        <v>92</v>
      </c>
      <c r="D1006" s="15"/>
      <c r="E1006" s="19" t="s">
        <v>108</v>
      </c>
      <c r="F1006" s="59"/>
      <c r="G1006" s="23">
        <f t="shared" si="573"/>
        <v>0</v>
      </c>
      <c r="H1006" s="23"/>
      <c r="I1006" s="31"/>
      <c r="J1006" s="23">
        <f t="shared" si="574"/>
        <v>0</v>
      </c>
      <c r="K1006" s="23"/>
      <c r="L1006" s="31"/>
      <c r="M1006" s="23">
        <f t="shared" si="569"/>
        <v>0</v>
      </c>
      <c r="N1006" s="23"/>
      <c r="O1006" s="31"/>
      <c r="P1006" s="23">
        <f t="shared" si="570"/>
        <v>0</v>
      </c>
      <c r="Q1006" s="23"/>
      <c r="R1006" s="31"/>
      <c r="S1006" s="23">
        <f t="shared" si="571"/>
        <v>0</v>
      </c>
      <c r="T1006" s="23"/>
      <c r="U1006" s="31"/>
    </row>
    <row r="1007" spans="1:22" s="5" customFormat="1" ht="24" hidden="1">
      <c r="A1007" s="6" t="s">
        <v>92</v>
      </c>
      <c r="B1007" s="10" t="s">
        <v>92</v>
      </c>
      <c r="D1007" s="15"/>
      <c r="E1007" s="19" t="s">
        <v>111</v>
      </c>
      <c r="F1007" s="59"/>
      <c r="G1007" s="23">
        <f t="shared" si="573"/>
        <v>0</v>
      </c>
      <c r="H1007" s="23"/>
      <c r="I1007" s="31"/>
      <c r="J1007" s="23">
        <f t="shared" si="574"/>
        <v>0</v>
      </c>
      <c r="K1007" s="23"/>
      <c r="L1007" s="31"/>
      <c r="M1007" s="23">
        <f t="shared" si="569"/>
        <v>0</v>
      </c>
      <c r="N1007" s="23"/>
      <c r="O1007" s="31"/>
      <c r="P1007" s="23">
        <f t="shared" si="570"/>
        <v>0</v>
      </c>
      <c r="Q1007" s="23"/>
      <c r="R1007" s="31"/>
      <c r="S1007" s="23">
        <f t="shared" si="571"/>
        <v>0</v>
      </c>
      <c r="T1007" s="23"/>
      <c r="U1007" s="31"/>
    </row>
    <row r="1008" spans="1:22" s="5" customFormat="1" ht="24" hidden="1">
      <c r="A1008" s="6" t="s">
        <v>92</v>
      </c>
      <c r="B1008" s="10" t="s">
        <v>92</v>
      </c>
      <c r="D1008" s="15"/>
      <c r="E1008" s="19" t="s">
        <v>95</v>
      </c>
      <c r="F1008" s="59"/>
      <c r="G1008" s="23">
        <f t="shared" si="573"/>
        <v>0</v>
      </c>
      <c r="H1008" s="23"/>
      <c r="I1008" s="31"/>
      <c r="J1008" s="23">
        <f t="shared" si="574"/>
        <v>0</v>
      </c>
      <c r="K1008" s="23"/>
      <c r="L1008" s="31"/>
      <c r="M1008" s="23">
        <f t="shared" si="569"/>
        <v>0</v>
      </c>
      <c r="N1008" s="23"/>
      <c r="O1008" s="31"/>
      <c r="P1008" s="23">
        <f t="shared" si="570"/>
        <v>0</v>
      </c>
      <c r="Q1008" s="23"/>
      <c r="R1008" s="31"/>
      <c r="S1008" s="23">
        <f t="shared" si="571"/>
        <v>0</v>
      </c>
      <c r="T1008" s="23"/>
      <c r="U1008" s="31"/>
    </row>
    <row r="1009" spans="1:21" s="10" customFormat="1" ht="12" hidden="1">
      <c r="A1009" s="10" t="str">
        <f t="shared" ref="A1009:A1016" si="575">IF((F1009+G1009+J1009)&gt;0,"a","b")</f>
        <v>b</v>
      </c>
      <c r="B1009" s="10" t="s">
        <v>92</v>
      </c>
      <c r="D1009" s="15"/>
      <c r="E1009" s="18" t="s">
        <v>109</v>
      </c>
      <c r="F1009" s="43"/>
      <c r="G1009" s="24">
        <f t="shared" si="573"/>
        <v>0</v>
      </c>
      <c r="H1009" s="24"/>
      <c r="I1009" s="32"/>
      <c r="J1009" s="24">
        <f t="shared" si="574"/>
        <v>0</v>
      </c>
      <c r="K1009" s="24"/>
      <c r="L1009" s="32"/>
      <c r="M1009" s="24">
        <f t="shared" si="569"/>
        <v>0</v>
      </c>
      <c r="N1009" s="24"/>
      <c r="O1009" s="32"/>
      <c r="P1009" s="24">
        <f t="shared" si="570"/>
        <v>0</v>
      </c>
      <c r="Q1009" s="24"/>
      <c r="R1009" s="32"/>
      <c r="S1009" s="24">
        <f t="shared" si="571"/>
        <v>0</v>
      </c>
      <c r="T1009" s="24"/>
      <c r="U1009" s="32"/>
    </row>
    <row r="1010" spans="1:21" ht="15" customHeight="1">
      <c r="A1010" s="57" t="str">
        <f t="shared" si="575"/>
        <v>a</v>
      </c>
      <c r="B1010" s="57" t="s">
        <v>92</v>
      </c>
      <c r="D1010" s="58"/>
      <c r="E1010" s="49" t="s">
        <v>97</v>
      </c>
      <c r="F1010" s="102">
        <v>234.17</v>
      </c>
      <c r="G1010" s="43">
        <f t="shared" si="573"/>
        <v>327.35000000000002</v>
      </c>
      <c r="H1010" s="43">
        <v>327.35000000000002</v>
      </c>
      <c r="I1010" s="50"/>
      <c r="J1010" s="43">
        <f t="shared" si="574"/>
        <v>328</v>
      </c>
      <c r="K1010" s="43">
        <v>328</v>
      </c>
      <c r="L1010" s="50"/>
      <c r="M1010" s="43">
        <f t="shared" si="569"/>
        <v>330</v>
      </c>
      <c r="N1010" s="43">
        <v>330</v>
      </c>
      <c r="O1010" s="50"/>
      <c r="P1010" s="43">
        <f t="shared" si="570"/>
        <v>330</v>
      </c>
      <c r="Q1010" s="43">
        <v>330</v>
      </c>
      <c r="R1010" s="50"/>
      <c r="S1010" s="43">
        <f t="shared" si="571"/>
        <v>330</v>
      </c>
      <c r="T1010" s="43">
        <v>330</v>
      </c>
      <c r="U1010" s="50"/>
    </row>
    <row r="1011" spans="1:21" s="5" customFormat="1" ht="12.75" hidden="1">
      <c r="A1011" s="5" t="str">
        <f t="shared" si="575"/>
        <v>b</v>
      </c>
      <c r="B1011" s="10" t="s">
        <v>92</v>
      </c>
      <c r="D1011" s="15"/>
      <c r="E1011" s="18" t="s">
        <v>98</v>
      </c>
      <c r="F1011" s="43"/>
      <c r="G1011" s="24">
        <f t="shared" si="573"/>
        <v>0</v>
      </c>
      <c r="H1011" s="24"/>
      <c r="I1011" s="32"/>
      <c r="J1011" s="24">
        <f t="shared" si="574"/>
        <v>0</v>
      </c>
      <c r="K1011" s="24"/>
      <c r="L1011" s="32"/>
      <c r="M1011" s="24">
        <f t="shared" si="569"/>
        <v>0</v>
      </c>
      <c r="N1011" s="24"/>
      <c r="O1011" s="32"/>
      <c r="P1011" s="24">
        <f t="shared" si="570"/>
        <v>0</v>
      </c>
      <c r="Q1011" s="24"/>
      <c r="R1011" s="32"/>
      <c r="S1011" s="24">
        <f t="shared" si="571"/>
        <v>0</v>
      </c>
      <c r="T1011" s="24"/>
      <c r="U1011" s="32"/>
    </row>
    <row r="1012" spans="1:21" s="10" customFormat="1" ht="12" hidden="1">
      <c r="A1012" s="10" t="str">
        <f t="shared" si="575"/>
        <v>b</v>
      </c>
      <c r="B1012" s="10" t="s">
        <v>92</v>
      </c>
      <c r="D1012" s="15"/>
      <c r="E1012" s="18" t="s">
        <v>99</v>
      </c>
      <c r="F1012" s="43"/>
      <c r="G1012" s="24">
        <f t="shared" si="573"/>
        <v>0</v>
      </c>
      <c r="H1012" s="24"/>
      <c r="I1012" s="32"/>
      <c r="J1012" s="24">
        <f t="shared" si="574"/>
        <v>0</v>
      </c>
      <c r="K1012" s="24"/>
      <c r="L1012" s="32"/>
      <c r="M1012" s="24">
        <f t="shared" si="569"/>
        <v>0</v>
      </c>
      <c r="N1012" s="24"/>
      <c r="O1012" s="32"/>
      <c r="P1012" s="24">
        <f t="shared" si="570"/>
        <v>0</v>
      </c>
      <c r="Q1012" s="24"/>
      <c r="R1012" s="32"/>
      <c r="S1012" s="24">
        <f t="shared" si="571"/>
        <v>0</v>
      </c>
      <c r="T1012" s="24"/>
      <c r="U1012" s="32"/>
    </row>
    <row r="1013" spans="1:21" s="10" customFormat="1" ht="12" hidden="1">
      <c r="A1013" s="10" t="str">
        <f t="shared" si="575"/>
        <v>b</v>
      </c>
      <c r="B1013" s="10" t="s">
        <v>92</v>
      </c>
      <c r="D1013" s="15"/>
      <c r="E1013" s="18" t="s">
        <v>100</v>
      </c>
      <c r="F1013" s="43"/>
      <c r="G1013" s="24">
        <f t="shared" si="573"/>
        <v>0</v>
      </c>
      <c r="H1013" s="24"/>
      <c r="I1013" s="32"/>
      <c r="J1013" s="24">
        <f t="shared" si="574"/>
        <v>0</v>
      </c>
      <c r="K1013" s="24"/>
      <c r="L1013" s="32"/>
      <c r="M1013" s="24">
        <f t="shared" si="569"/>
        <v>0</v>
      </c>
      <c r="N1013" s="24"/>
      <c r="O1013" s="32"/>
      <c r="P1013" s="24">
        <f t="shared" si="570"/>
        <v>0</v>
      </c>
      <c r="Q1013" s="24"/>
      <c r="R1013" s="32"/>
      <c r="S1013" s="24">
        <f t="shared" si="571"/>
        <v>0</v>
      </c>
      <c r="T1013" s="24"/>
      <c r="U1013" s="32"/>
    </row>
    <row r="1014" spans="1:21" ht="12.75" thickBot="1">
      <c r="A1014" s="57" t="str">
        <f t="shared" si="575"/>
        <v>a</v>
      </c>
      <c r="B1014" s="57" t="str">
        <f t="shared" ref="B1014:B1020" si="576">IF((F1014+G1014+J1014)&gt;0,"a","b")</f>
        <v>a</v>
      </c>
      <c r="D1014" s="58"/>
      <c r="E1014" s="84" t="s">
        <v>1</v>
      </c>
      <c r="F1014" s="42">
        <v>2.2999999999999998</v>
      </c>
      <c r="G1014" s="42">
        <f t="shared" si="573"/>
        <v>1.8</v>
      </c>
      <c r="H1014" s="42">
        <v>1.8</v>
      </c>
      <c r="I1014" s="48"/>
      <c r="J1014" s="42">
        <f t="shared" si="574"/>
        <v>2</v>
      </c>
      <c r="K1014" s="42">
        <v>2</v>
      </c>
      <c r="L1014" s="48"/>
      <c r="M1014" s="42">
        <f t="shared" si="569"/>
        <v>2</v>
      </c>
      <c r="N1014" s="42">
        <v>2</v>
      </c>
      <c r="O1014" s="48"/>
      <c r="P1014" s="42">
        <f t="shared" si="570"/>
        <v>2</v>
      </c>
      <c r="Q1014" s="42">
        <v>2</v>
      </c>
      <c r="R1014" s="48"/>
      <c r="S1014" s="42">
        <f t="shared" si="571"/>
        <v>2</v>
      </c>
      <c r="T1014" s="42">
        <v>2</v>
      </c>
      <c r="U1014" s="48"/>
    </row>
    <row r="1015" spans="1:21" s="10" customFormat="1" ht="12.75" hidden="1" thickBot="1">
      <c r="A1015" s="10" t="str">
        <f t="shared" si="575"/>
        <v>b</v>
      </c>
      <c r="B1015" s="10" t="str">
        <f t="shared" si="576"/>
        <v>b</v>
      </c>
      <c r="D1015" s="15"/>
      <c r="E1015" s="17" t="s">
        <v>110</v>
      </c>
      <c r="F1015" s="42"/>
      <c r="G1015" s="25">
        <f t="shared" si="573"/>
        <v>0</v>
      </c>
      <c r="H1015" s="25"/>
      <c r="I1015" s="33"/>
      <c r="J1015" s="25">
        <f t="shared" si="574"/>
        <v>0</v>
      </c>
      <c r="K1015" s="25"/>
      <c r="L1015" s="33"/>
      <c r="M1015" s="25">
        <f t="shared" si="569"/>
        <v>0</v>
      </c>
      <c r="N1015" s="25"/>
      <c r="O1015" s="33"/>
      <c r="P1015" s="25">
        <f t="shared" si="570"/>
        <v>0</v>
      </c>
      <c r="Q1015" s="25"/>
      <c r="R1015" s="33"/>
      <c r="S1015" s="25">
        <f t="shared" si="571"/>
        <v>0</v>
      </c>
      <c r="T1015" s="25"/>
      <c r="U1015" s="33"/>
    </row>
    <row r="1016" spans="1:21" s="10" customFormat="1" ht="12.75" hidden="1" thickBot="1">
      <c r="A1016" s="10" t="str">
        <f t="shared" si="575"/>
        <v>b</v>
      </c>
      <c r="B1016" s="10" t="str">
        <f t="shared" si="576"/>
        <v>b</v>
      </c>
      <c r="D1016" s="15"/>
      <c r="E1016" s="17" t="s">
        <v>18</v>
      </c>
      <c r="F1016" s="42"/>
      <c r="G1016" s="25">
        <f t="shared" si="573"/>
        <v>0</v>
      </c>
      <c r="H1016" s="25"/>
      <c r="I1016" s="33"/>
      <c r="J1016" s="25">
        <f t="shared" si="574"/>
        <v>0</v>
      </c>
      <c r="K1016" s="25"/>
      <c r="L1016" s="33"/>
      <c r="M1016" s="25">
        <f t="shared" si="569"/>
        <v>0</v>
      </c>
      <c r="N1016" s="25"/>
      <c r="O1016" s="33"/>
      <c r="P1016" s="25">
        <f t="shared" si="570"/>
        <v>0</v>
      </c>
      <c r="Q1016" s="25"/>
      <c r="R1016" s="33"/>
      <c r="S1016" s="25">
        <f t="shared" si="571"/>
        <v>0</v>
      </c>
      <c r="T1016" s="25"/>
      <c r="U1016" s="33"/>
    </row>
    <row r="1017" spans="1:21" ht="15" customHeight="1" thickBot="1">
      <c r="A1017" s="57" t="str">
        <f>IF((F1017+G1017+J1017)&gt;0,"a","b")</f>
        <v>a</v>
      </c>
      <c r="B1017" s="57" t="str">
        <f t="shared" si="576"/>
        <v>a</v>
      </c>
      <c r="C1017" s="57" t="s">
        <v>16</v>
      </c>
      <c r="D1017" s="67" t="s">
        <v>162</v>
      </c>
      <c r="E1017" s="68" t="s">
        <v>188</v>
      </c>
      <c r="F1017" s="83">
        <f>F1019+F1038+F1039+F1040</f>
        <v>339.185</v>
      </c>
      <c r="G1017" s="83">
        <f>H1017+I1017</f>
        <v>311.97399999999999</v>
      </c>
      <c r="H1017" s="83">
        <f>H1019+H1038+H1039+H1040</f>
        <v>0</v>
      </c>
      <c r="I1017" s="85">
        <f>I1019+I1038+I1039+I1040</f>
        <v>311.97399999999999</v>
      </c>
      <c r="J1017" s="83">
        <f>K1017+L1017</f>
        <v>0</v>
      </c>
      <c r="K1017" s="83">
        <f>K1019+K1038+K1039+K1040</f>
        <v>0</v>
      </c>
      <c r="L1017" s="85">
        <f>L1019+L1038+L1039+L1040</f>
        <v>0</v>
      </c>
      <c r="M1017" s="83">
        <f t="shared" si="569"/>
        <v>0</v>
      </c>
      <c r="N1017" s="83">
        <f>N1019+N1038+N1039+N1040</f>
        <v>0</v>
      </c>
      <c r="O1017" s="85">
        <f>O1019+O1038+O1039+O1040</f>
        <v>0</v>
      </c>
      <c r="P1017" s="83">
        <f t="shared" si="570"/>
        <v>0</v>
      </c>
      <c r="Q1017" s="83">
        <f>Q1019+Q1038+Q1039+Q1040</f>
        <v>0</v>
      </c>
      <c r="R1017" s="85">
        <f>R1019+R1038+R1039+R1040</f>
        <v>0</v>
      </c>
      <c r="S1017" s="83">
        <f t="shared" si="571"/>
        <v>0</v>
      </c>
      <c r="T1017" s="83">
        <f>T1019+T1038+T1039+T1040</f>
        <v>0</v>
      </c>
      <c r="U1017" s="85">
        <f>U1019+U1038+U1039+U1040</f>
        <v>0</v>
      </c>
    </row>
    <row r="1018" spans="1:21" s="4" customFormat="1" ht="12" hidden="1">
      <c r="A1018" s="4" t="str">
        <f>IF((F1018+G1018+J1018)&gt;0,"a","b")</f>
        <v>b</v>
      </c>
      <c r="B1018" s="4" t="str">
        <f t="shared" si="576"/>
        <v>b</v>
      </c>
      <c r="D1018" s="15"/>
      <c r="E1018" s="16" t="s">
        <v>4</v>
      </c>
      <c r="F1018" s="105"/>
      <c r="G1018" s="26">
        <f t="shared" ref="G1018:G1040" si="577">H1018+I1018</f>
        <v>0</v>
      </c>
      <c r="H1018" s="26"/>
      <c r="I1018" s="34"/>
      <c r="J1018" s="26">
        <f t="shared" ref="J1018:J1040" si="578">K1018+L1018</f>
        <v>0</v>
      </c>
      <c r="K1018" s="26"/>
      <c r="L1018" s="34"/>
      <c r="M1018" s="26">
        <f t="shared" si="569"/>
        <v>0</v>
      </c>
      <c r="N1018" s="26"/>
      <c r="O1018" s="34"/>
      <c r="P1018" s="26">
        <f t="shared" si="570"/>
        <v>0</v>
      </c>
      <c r="Q1018" s="26"/>
      <c r="R1018" s="34"/>
      <c r="S1018" s="26">
        <f t="shared" si="571"/>
        <v>0</v>
      </c>
      <c r="T1018" s="26"/>
      <c r="U1018" s="34"/>
    </row>
    <row r="1019" spans="1:21" ht="15" customHeight="1">
      <c r="A1019" s="57" t="str">
        <f>IF((F1019+G1019+J1019)&gt;0,"a","b")</f>
        <v>a</v>
      </c>
      <c r="B1019" s="57" t="str">
        <f t="shared" si="576"/>
        <v>a</v>
      </c>
      <c r="D1019" s="58"/>
      <c r="E1019" s="47" t="s">
        <v>0</v>
      </c>
      <c r="F1019" s="42">
        <f>F1020+F1024+F1033+F1034+F1035+F1036+F1037</f>
        <v>339.185</v>
      </c>
      <c r="G1019" s="42">
        <f t="shared" si="577"/>
        <v>311.97399999999999</v>
      </c>
      <c r="H1019" s="42">
        <f>H1020+H1024+H1033+H1034+H1035+H1036+H1037</f>
        <v>0</v>
      </c>
      <c r="I1019" s="48">
        <f>I1020+I1024+I1033+I1034+I1035+I1036+I1037</f>
        <v>311.97399999999999</v>
      </c>
      <c r="J1019" s="42">
        <f t="shared" si="578"/>
        <v>0</v>
      </c>
      <c r="K1019" s="42">
        <f>K1020+K1024+K1033+K1034+K1035+K1036+K1037</f>
        <v>0</v>
      </c>
      <c r="L1019" s="48">
        <f>L1020+L1024+L1033+L1034+L1035+L1036+L1037</f>
        <v>0</v>
      </c>
      <c r="M1019" s="42">
        <f t="shared" si="569"/>
        <v>0</v>
      </c>
      <c r="N1019" s="42">
        <f>N1020+N1024+N1033+N1034+N1035+N1036+N1037</f>
        <v>0</v>
      </c>
      <c r="O1019" s="48">
        <f>O1020+O1024+O1033+O1034+O1035+O1036+O1037</f>
        <v>0</v>
      </c>
      <c r="P1019" s="42">
        <f t="shared" si="570"/>
        <v>0</v>
      </c>
      <c r="Q1019" s="42">
        <f>Q1020+Q1024+Q1033+Q1034+Q1035+Q1036+Q1037</f>
        <v>0</v>
      </c>
      <c r="R1019" s="48">
        <f>R1020+R1024+R1033+R1034+R1035+R1036+R1037</f>
        <v>0</v>
      </c>
      <c r="S1019" s="42">
        <f t="shared" si="571"/>
        <v>0</v>
      </c>
      <c r="T1019" s="42">
        <f>T1020+T1024+T1033+T1034+T1035+T1036+T1037</f>
        <v>0</v>
      </c>
      <c r="U1019" s="48">
        <f>U1020+U1024+U1033+U1034+U1035+U1036+U1037</f>
        <v>0</v>
      </c>
    </row>
    <row r="1020" spans="1:21" s="4" customFormat="1" ht="12" hidden="1">
      <c r="A1020" s="4" t="str">
        <f>IF((F1020+G1020+J1020)&gt;0,"a","b")</f>
        <v>b</v>
      </c>
      <c r="B1020" s="4" t="str">
        <f t="shared" si="576"/>
        <v>b</v>
      </c>
      <c r="D1020" s="15"/>
      <c r="E1020" s="18" t="s">
        <v>101</v>
      </c>
      <c r="F1020" s="43">
        <f>SUM(F1021:F1023)</f>
        <v>0</v>
      </c>
      <c r="G1020" s="24">
        <f t="shared" si="577"/>
        <v>0</v>
      </c>
      <c r="H1020" s="24">
        <f>SUM(H1021:H1023)</f>
        <v>0</v>
      </c>
      <c r="I1020" s="32">
        <f>SUM(I1021:I1023)</f>
        <v>0</v>
      </c>
      <c r="J1020" s="24">
        <f t="shared" si="578"/>
        <v>0</v>
      </c>
      <c r="K1020" s="24">
        <f>SUM(K1021:K1023)</f>
        <v>0</v>
      </c>
      <c r="L1020" s="32">
        <f>SUM(L1021:L1023)</f>
        <v>0</v>
      </c>
      <c r="M1020" s="24">
        <f t="shared" si="569"/>
        <v>0</v>
      </c>
      <c r="N1020" s="24">
        <f>SUM(N1021:N1023)</f>
        <v>0</v>
      </c>
      <c r="O1020" s="32">
        <f>SUM(O1021:O1023)</f>
        <v>0</v>
      </c>
      <c r="P1020" s="24">
        <f t="shared" si="570"/>
        <v>0</v>
      </c>
      <c r="Q1020" s="24">
        <f>SUM(Q1021:Q1023)</f>
        <v>0</v>
      </c>
      <c r="R1020" s="32">
        <f>SUM(R1021:R1023)</f>
        <v>0</v>
      </c>
      <c r="S1020" s="24">
        <f t="shared" si="571"/>
        <v>0</v>
      </c>
      <c r="T1020" s="24">
        <f>SUM(T1021:T1023)</f>
        <v>0</v>
      </c>
      <c r="U1020" s="32">
        <f>SUM(U1021:U1023)</f>
        <v>0</v>
      </c>
    </row>
    <row r="1021" spans="1:21" s="5" customFormat="1" ht="12.75" hidden="1">
      <c r="A1021" s="4" t="s">
        <v>92</v>
      </c>
      <c r="B1021" s="4" t="s">
        <v>92</v>
      </c>
      <c r="D1021" s="15"/>
      <c r="E1021" s="19" t="s">
        <v>107</v>
      </c>
      <c r="F1021" s="59"/>
      <c r="G1021" s="23">
        <f t="shared" si="577"/>
        <v>0</v>
      </c>
      <c r="H1021" s="23"/>
      <c r="I1021" s="31"/>
      <c r="J1021" s="23">
        <f t="shared" si="578"/>
        <v>0</v>
      </c>
      <c r="K1021" s="23"/>
      <c r="L1021" s="31"/>
      <c r="M1021" s="23">
        <f t="shared" si="569"/>
        <v>0</v>
      </c>
      <c r="N1021" s="23"/>
      <c r="O1021" s="31"/>
      <c r="P1021" s="23">
        <f t="shared" si="570"/>
        <v>0</v>
      </c>
      <c r="Q1021" s="23"/>
      <c r="R1021" s="31"/>
      <c r="S1021" s="23">
        <f t="shared" si="571"/>
        <v>0</v>
      </c>
      <c r="T1021" s="23"/>
      <c r="U1021" s="31"/>
    </row>
    <row r="1022" spans="1:21" s="5" customFormat="1" ht="12.75" hidden="1">
      <c r="A1022" s="4" t="s">
        <v>92</v>
      </c>
      <c r="B1022" s="4" t="s">
        <v>92</v>
      </c>
      <c r="D1022" s="15"/>
      <c r="E1022" s="19" t="s">
        <v>106</v>
      </c>
      <c r="F1022" s="59"/>
      <c r="G1022" s="23">
        <f t="shared" si="577"/>
        <v>0</v>
      </c>
      <c r="H1022" s="23"/>
      <c r="I1022" s="31"/>
      <c r="J1022" s="23">
        <f t="shared" si="578"/>
        <v>0</v>
      </c>
      <c r="K1022" s="23"/>
      <c r="L1022" s="31"/>
      <c r="M1022" s="23">
        <f t="shared" si="569"/>
        <v>0</v>
      </c>
      <c r="N1022" s="23"/>
      <c r="O1022" s="31"/>
      <c r="P1022" s="23">
        <f t="shared" si="570"/>
        <v>0</v>
      </c>
      <c r="Q1022" s="23"/>
      <c r="R1022" s="31"/>
      <c r="S1022" s="23">
        <f t="shared" si="571"/>
        <v>0</v>
      </c>
      <c r="T1022" s="23"/>
      <c r="U1022" s="31"/>
    </row>
    <row r="1023" spans="1:21" s="5" customFormat="1" ht="12.75" hidden="1">
      <c r="A1023" s="4" t="s">
        <v>92</v>
      </c>
      <c r="B1023" s="4" t="s">
        <v>92</v>
      </c>
      <c r="D1023" s="15"/>
      <c r="E1023" s="19" t="s">
        <v>105</v>
      </c>
      <c r="F1023" s="59"/>
      <c r="G1023" s="23">
        <f t="shared" si="577"/>
        <v>0</v>
      </c>
      <c r="H1023" s="23"/>
      <c r="I1023" s="31"/>
      <c r="J1023" s="23">
        <f t="shared" si="578"/>
        <v>0</v>
      </c>
      <c r="K1023" s="23"/>
      <c r="L1023" s="31"/>
      <c r="M1023" s="23">
        <f t="shared" si="569"/>
        <v>0</v>
      </c>
      <c r="N1023" s="23"/>
      <c r="O1023" s="31"/>
      <c r="P1023" s="23">
        <f t="shared" si="570"/>
        <v>0</v>
      </c>
      <c r="Q1023" s="23"/>
      <c r="R1023" s="31"/>
      <c r="S1023" s="23">
        <f t="shared" si="571"/>
        <v>0</v>
      </c>
      <c r="T1023" s="23"/>
      <c r="U1023" s="31"/>
    </row>
    <row r="1024" spans="1:21" ht="15" customHeight="1" thickBot="1">
      <c r="A1024" s="57" t="str">
        <f>IF((F1024+G1024+J1024)&gt;0,"a","b")</f>
        <v>a</v>
      </c>
      <c r="B1024" s="57" t="s">
        <v>92</v>
      </c>
      <c r="D1024" s="58"/>
      <c r="E1024" s="49" t="s">
        <v>96</v>
      </c>
      <c r="F1024" s="43">
        <f>SUM(F1025:F1032)</f>
        <v>339.185</v>
      </c>
      <c r="G1024" s="43">
        <f t="shared" si="577"/>
        <v>311.97399999999999</v>
      </c>
      <c r="H1024" s="43">
        <f>SUM(H1025:H1032)</f>
        <v>0</v>
      </c>
      <c r="I1024" s="43">
        <f>SUM(I1025:I1032)</f>
        <v>311.97399999999999</v>
      </c>
      <c r="J1024" s="43">
        <f t="shared" si="578"/>
        <v>0</v>
      </c>
      <c r="K1024" s="43">
        <f>SUM(K1025:K1032)</f>
        <v>0</v>
      </c>
      <c r="L1024" s="43">
        <v>0</v>
      </c>
      <c r="M1024" s="43">
        <f t="shared" si="569"/>
        <v>0</v>
      </c>
      <c r="N1024" s="43">
        <f>SUM(N1025:N1032)</f>
        <v>0</v>
      </c>
      <c r="O1024" s="43">
        <f>SUM(O1025:O1032)</f>
        <v>0</v>
      </c>
      <c r="P1024" s="43">
        <f t="shared" si="570"/>
        <v>0</v>
      </c>
      <c r="Q1024" s="43">
        <f>SUM(Q1025:Q1032)</f>
        <v>0</v>
      </c>
      <c r="R1024" s="43">
        <f>SUM(R1025:R1032)</f>
        <v>0</v>
      </c>
      <c r="S1024" s="43">
        <f t="shared" si="571"/>
        <v>0</v>
      </c>
      <c r="T1024" s="43">
        <f>SUM(T1025:T1032)</f>
        <v>0</v>
      </c>
      <c r="U1024" s="43">
        <f>SUM(U1025:U1032)</f>
        <v>0</v>
      </c>
    </row>
    <row r="1025" spans="1:21" s="5" customFormat="1" ht="24.75" hidden="1" thickBot="1">
      <c r="A1025" s="6" t="s">
        <v>92</v>
      </c>
      <c r="B1025" s="4" t="s">
        <v>92</v>
      </c>
      <c r="D1025" s="15"/>
      <c r="E1025" s="19" t="s">
        <v>93</v>
      </c>
      <c r="F1025" s="59"/>
      <c r="G1025" s="23">
        <f t="shared" si="577"/>
        <v>0</v>
      </c>
      <c r="H1025" s="23"/>
      <c r="I1025" s="31"/>
      <c r="J1025" s="23">
        <f t="shared" si="578"/>
        <v>0</v>
      </c>
      <c r="K1025" s="23"/>
      <c r="L1025" s="31"/>
      <c r="M1025" s="23">
        <f t="shared" si="569"/>
        <v>0</v>
      </c>
      <c r="N1025" s="23"/>
      <c r="O1025" s="31"/>
      <c r="P1025" s="23">
        <f t="shared" si="570"/>
        <v>0</v>
      </c>
      <c r="Q1025" s="23"/>
      <c r="R1025" s="31"/>
      <c r="S1025" s="23">
        <f t="shared" si="571"/>
        <v>0</v>
      </c>
      <c r="T1025" s="23"/>
      <c r="U1025" s="31"/>
    </row>
    <row r="1026" spans="1:21" s="5" customFormat="1" ht="13.5" hidden="1" thickBot="1">
      <c r="A1026" s="6" t="s">
        <v>92</v>
      </c>
      <c r="B1026" s="4" t="s">
        <v>92</v>
      </c>
      <c r="D1026" s="15"/>
      <c r="E1026" s="19" t="s">
        <v>7</v>
      </c>
      <c r="F1026" s="59"/>
      <c r="G1026" s="23">
        <f t="shared" si="577"/>
        <v>0</v>
      </c>
      <c r="H1026" s="23"/>
      <c r="I1026" s="31"/>
      <c r="J1026" s="23">
        <f t="shared" si="578"/>
        <v>0</v>
      </c>
      <c r="K1026" s="23"/>
      <c r="L1026" s="31"/>
      <c r="M1026" s="23">
        <f t="shared" si="569"/>
        <v>0</v>
      </c>
      <c r="N1026" s="23"/>
      <c r="O1026" s="31"/>
      <c r="P1026" s="23">
        <f t="shared" si="570"/>
        <v>0</v>
      </c>
      <c r="Q1026" s="23"/>
      <c r="R1026" s="31"/>
      <c r="S1026" s="23">
        <f t="shared" si="571"/>
        <v>0</v>
      </c>
      <c r="T1026" s="23"/>
      <c r="U1026" s="31"/>
    </row>
    <row r="1027" spans="1:21" s="5" customFormat="1" ht="13.5" hidden="1" thickBot="1">
      <c r="A1027" s="6" t="s">
        <v>92</v>
      </c>
      <c r="B1027" s="4" t="s">
        <v>92</v>
      </c>
      <c r="D1027" s="15"/>
      <c r="E1027" s="19" t="s">
        <v>6</v>
      </c>
      <c r="F1027" s="59"/>
      <c r="G1027" s="23">
        <f t="shared" si="577"/>
        <v>0</v>
      </c>
      <c r="H1027" s="23"/>
      <c r="I1027" s="31"/>
      <c r="J1027" s="23">
        <f t="shared" si="578"/>
        <v>0</v>
      </c>
      <c r="K1027" s="23"/>
      <c r="L1027" s="31"/>
      <c r="M1027" s="23">
        <f t="shared" si="569"/>
        <v>0</v>
      </c>
      <c r="N1027" s="23"/>
      <c r="O1027" s="31"/>
      <c r="P1027" s="23">
        <f t="shared" si="570"/>
        <v>0</v>
      </c>
      <c r="Q1027" s="23"/>
      <c r="R1027" s="31"/>
      <c r="S1027" s="23">
        <f t="shared" si="571"/>
        <v>0</v>
      </c>
      <c r="T1027" s="23"/>
      <c r="U1027" s="31"/>
    </row>
    <row r="1028" spans="1:21" s="5" customFormat="1" ht="13.5" hidden="1" thickBot="1">
      <c r="A1028" s="6" t="s">
        <v>92</v>
      </c>
      <c r="B1028" s="4" t="s">
        <v>92</v>
      </c>
      <c r="D1028" s="15"/>
      <c r="E1028" s="19" t="s">
        <v>94</v>
      </c>
      <c r="F1028" s="59"/>
      <c r="G1028" s="23">
        <f t="shared" si="577"/>
        <v>0</v>
      </c>
      <c r="H1028" s="23"/>
      <c r="I1028" s="31"/>
      <c r="J1028" s="23">
        <f t="shared" si="578"/>
        <v>0</v>
      </c>
      <c r="K1028" s="23"/>
      <c r="L1028" s="31"/>
      <c r="M1028" s="23">
        <f t="shared" si="569"/>
        <v>0</v>
      </c>
      <c r="N1028" s="23"/>
      <c r="O1028" s="31"/>
      <c r="P1028" s="23">
        <f t="shared" si="570"/>
        <v>0</v>
      </c>
      <c r="Q1028" s="23"/>
      <c r="R1028" s="31"/>
      <c r="S1028" s="23">
        <f t="shared" si="571"/>
        <v>0</v>
      </c>
      <c r="T1028" s="23"/>
      <c r="U1028" s="31"/>
    </row>
    <row r="1029" spans="1:21" s="5" customFormat="1" ht="13.5" hidden="1" thickBot="1">
      <c r="A1029" s="6" t="s">
        <v>92</v>
      </c>
      <c r="B1029" s="4" t="s">
        <v>92</v>
      </c>
      <c r="D1029" s="15"/>
      <c r="E1029" s="19" t="s">
        <v>5</v>
      </c>
      <c r="F1029" s="59"/>
      <c r="G1029" s="23">
        <f t="shared" si="577"/>
        <v>0</v>
      </c>
      <c r="H1029" s="23"/>
      <c r="I1029" s="31"/>
      <c r="J1029" s="23">
        <f t="shared" si="578"/>
        <v>0</v>
      </c>
      <c r="K1029" s="23"/>
      <c r="L1029" s="31"/>
      <c r="M1029" s="23">
        <f t="shared" si="569"/>
        <v>0</v>
      </c>
      <c r="N1029" s="23"/>
      <c r="O1029" s="31"/>
      <c r="P1029" s="23">
        <f t="shared" si="570"/>
        <v>0</v>
      </c>
      <c r="Q1029" s="23"/>
      <c r="R1029" s="31"/>
      <c r="S1029" s="23">
        <f t="shared" si="571"/>
        <v>0</v>
      </c>
      <c r="T1029" s="23"/>
      <c r="U1029" s="31"/>
    </row>
    <row r="1030" spans="1:21" s="5" customFormat="1" ht="24.75" hidden="1" thickBot="1">
      <c r="A1030" s="6" t="s">
        <v>92</v>
      </c>
      <c r="B1030" s="4" t="s">
        <v>92</v>
      </c>
      <c r="D1030" s="15"/>
      <c r="E1030" s="19" t="s">
        <v>108</v>
      </c>
      <c r="F1030" s="59"/>
      <c r="G1030" s="23">
        <f t="shared" si="577"/>
        <v>0</v>
      </c>
      <c r="H1030" s="23"/>
      <c r="I1030" s="31"/>
      <c r="J1030" s="23">
        <f t="shared" si="578"/>
        <v>0</v>
      </c>
      <c r="K1030" s="23"/>
      <c r="L1030" s="31"/>
      <c r="M1030" s="23">
        <f t="shared" si="569"/>
        <v>0</v>
      </c>
      <c r="N1030" s="23"/>
      <c r="O1030" s="31"/>
      <c r="P1030" s="23">
        <f t="shared" si="570"/>
        <v>0</v>
      </c>
      <c r="Q1030" s="23"/>
      <c r="R1030" s="31"/>
      <c r="S1030" s="23">
        <f t="shared" si="571"/>
        <v>0</v>
      </c>
      <c r="T1030" s="23"/>
      <c r="U1030" s="31"/>
    </row>
    <row r="1031" spans="1:21" s="5" customFormat="1" ht="24.75" hidden="1" thickBot="1">
      <c r="A1031" s="6" t="s">
        <v>92</v>
      </c>
      <c r="B1031" s="4" t="s">
        <v>92</v>
      </c>
      <c r="D1031" s="15"/>
      <c r="E1031" s="19" t="s">
        <v>111</v>
      </c>
      <c r="F1031" s="101"/>
      <c r="G1031" s="23">
        <f t="shared" si="577"/>
        <v>0</v>
      </c>
      <c r="H1031" s="23"/>
      <c r="I1031" s="31">
        <v>0</v>
      </c>
      <c r="J1031" s="23">
        <f t="shared" si="578"/>
        <v>0</v>
      </c>
      <c r="K1031" s="23"/>
      <c r="L1031" s="94"/>
      <c r="M1031" s="23">
        <f t="shared" si="569"/>
        <v>0</v>
      </c>
      <c r="N1031" s="23"/>
      <c r="O1031" s="31"/>
      <c r="P1031" s="23">
        <f t="shared" si="570"/>
        <v>0</v>
      </c>
      <c r="Q1031" s="23"/>
      <c r="R1031" s="31">
        <v>0</v>
      </c>
      <c r="S1031" s="23">
        <f t="shared" si="571"/>
        <v>0</v>
      </c>
      <c r="T1031" s="23"/>
      <c r="U1031" s="31">
        <v>0</v>
      </c>
    </row>
    <row r="1032" spans="1:21" s="5" customFormat="1" ht="24.75" hidden="1" thickBot="1">
      <c r="A1032" s="6" t="s">
        <v>92</v>
      </c>
      <c r="B1032" s="4" t="s">
        <v>92</v>
      </c>
      <c r="D1032" s="15"/>
      <c r="E1032" s="19" t="s">
        <v>95</v>
      </c>
      <c r="F1032" s="59">
        <v>339.185</v>
      </c>
      <c r="G1032" s="23">
        <f t="shared" si="577"/>
        <v>311.97399999999999</v>
      </c>
      <c r="H1032" s="23"/>
      <c r="I1032" s="31">
        <v>311.97399999999999</v>
      </c>
      <c r="J1032" s="23">
        <f t="shared" si="578"/>
        <v>284.21899999999999</v>
      </c>
      <c r="K1032" s="23"/>
      <c r="L1032" s="31">
        <v>284.21899999999999</v>
      </c>
      <c r="M1032" s="23">
        <f t="shared" si="569"/>
        <v>0</v>
      </c>
      <c r="N1032" s="23"/>
      <c r="O1032" s="31"/>
      <c r="P1032" s="23">
        <f t="shared" si="570"/>
        <v>0</v>
      </c>
      <c r="Q1032" s="23"/>
      <c r="R1032" s="31"/>
      <c r="S1032" s="23">
        <f t="shared" si="571"/>
        <v>0</v>
      </c>
      <c r="T1032" s="23"/>
      <c r="U1032" s="31"/>
    </row>
    <row r="1033" spans="1:21" s="4" customFormat="1" ht="12.75" hidden="1" thickBot="1">
      <c r="A1033" s="4" t="str">
        <f t="shared" ref="A1033:A1044" si="579">IF((F1033+G1033+J1033)&gt;0,"a","b")</f>
        <v>b</v>
      </c>
      <c r="B1033" s="4" t="s">
        <v>92</v>
      </c>
      <c r="D1033" s="15"/>
      <c r="E1033" s="18" t="s">
        <v>109</v>
      </c>
      <c r="F1033" s="43"/>
      <c r="G1033" s="24">
        <f t="shared" si="577"/>
        <v>0</v>
      </c>
      <c r="H1033" s="24"/>
      <c r="I1033" s="32"/>
      <c r="J1033" s="24">
        <f t="shared" si="578"/>
        <v>0</v>
      </c>
      <c r="K1033" s="24"/>
      <c r="L1033" s="32"/>
      <c r="M1033" s="24">
        <f t="shared" si="569"/>
        <v>0</v>
      </c>
      <c r="N1033" s="24"/>
      <c r="O1033" s="32"/>
      <c r="P1033" s="24">
        <f t="shared" si="570"/>
        <v>0</v>
      </c>
      <c r="Q1033" s="24"/>
      <c r="R1033" s="32"/>
      <c r="S1033" s="24">
        <f t="shared" si="571"/>
        <v>0</v>
      </c>
      <c r="T1033" s="24"/>
      <c r="U1033" s="32"/>
    </row>
    <row r="1034" spans="1:21" s="4" customFormat="1" ht="12.75" hidden="1" thickBot="1">
      <c r="A1034" s="4" t="str">
        <f t="shared" si="579"/>
        <v>b</v>
      </c>
      <c r="B1034" s="4" t="s">
        <v>92</v>
      </c>
      <c r="D1034" s="15"/>
      <c r="E1034" s="18" t="s">
        <v>97</v>
      </c>
      <c r="F1034" s="43"/>
      <c r="G1034" s="24">
        <f t="shared" si="577"/>
        <v>0</v>
      </c>
      <c r="H1034" s="24"/>
      <c r="I1034" s="32"/>
      <c r="J1034" s="24">
        <f t="shared" si="578"/>
        <v>0</v>
      </c>
      <c r="K1034" s="24"/>
      <c r="L1034" s="32"/>
      <c r="M1034" s="24">
        <f t="shared" si="569"/>
        <v>0</v>
      </c>
      <c r="N1034" s="24"/>
      <c r="O1034" s="32"/>
      <c r="P1034" s="24">
        <f t="shared" si="570"/>
        <v>0</v>
      </c>
      <c r="Q1034" s="24"/>
      <c r="R1034" s="32"/>
      <c r="S1034" s="24">
        <f t="shared" si="571"/>
        <v>0</v>
      </c>
      <c r="T1034" s="24"/>
      <c r="U1034" s="32"/>
    </row>
    <row r="1035" spans="1:21" s="5" customFormat="1" ht="13.5" hidden="1" thickBot="1">
      <c r="A1035" s="5" t="str">
        <f t="shared" si="579"/>
        <v>b</v>
      </c>
      <c r="B1035" s="4" t="s">
        <v>92</v>
      </c>
      <c r="D1035" s="15"/>
      <c r="E1035" s="18" t="s">
        <v>98</v>
      </c>
      <c r="F1035" s="43"/>
      <c r="G1035" s="24">
        <f t="shared" si="577"/>
        <v>0</v>
      </c>
      <c r="H1035" s="24"/>
      <c r="I1035" s="32"/>
      <c r="J1035" s="24">
        <f t="shared" si="578"/>
        <v>0</v>
      </c>
      <c r="K1035" s="24"/>
      <c r="L1035" s="32"/>
      <c r="M1035" s="24">
        <f t="shared" si="569"/>
        <v>0</v>
      </c>
      <c r="N1035" s="24"/>
      <c r="O1035" s="32"/>
      <c r="P1035" s="24">
        <f t="shared" si="570"/>
        <v>0</v>
      </c>
      <c r="Q1035" s="24"/>
      <c r="R1035" s="32"/>
      <c r="S1035" s="24">
        <f t="shared" si="571"/>
        <v>0</v>
      </c>
      <c r="T1035" s="24"/>
      <c r="U1035" s="32"/>
    </row>
    <row r="1036" spans="1:21" s="4" customFormat="1" ht="12.75" hidden="1" thickBot="1">
      <c r="A1036" s="4" t="str">
        <f t="shared" si="579"/>
        <v>b</v>
      </c>
      <c r="B1036" s="4" t="s">
        <v>92</v>
      </c>
      <c r="D1036" s="15"/>
      <c r="E1036" s="18" t="s">
        <v>99</v>
      </c>
      <c r="F1036" s="43"/>
      <c r="G1036" s="24">
        <f t="shared" si="577"/>
        <v>0</v>
      </c>
      <c r="H1036" s="24"/>
      <c r="I1036" s="32"/>
      <c r="J1036" s="24">
        <f t="shared" si="578"/>
        <v>0</v>
      </c>
      <c r="K1036" s="24"/>
      <c r="L1036" s="32"/>
      <c r="M1036" s="24">
        <f t="shared" si="569"/>
        <v>0</v>
      </c>
      <c r="N1036" s="24"/>
      <c r="O1036" s="32"/>
      <c r="P1036" s="24">
        <f t="shared" si="570"/>
        <v>0</v>
      </c>
      <c r="Q1036" s="24"/>
      <c r="R1036" s="32"/>
      <c r="S1036" s="24">
        <f t="shared" si="571"/>
        <v>0</v>
      </c>
      <c r="T1036" s="24"/>
      <c r="U1036" s="32"/>
    </row>
    <row r="1037" spans="1:21" ht="12.75" hidden="1" thickBot="1">
      <c r="A1037" s="57" t="str">
        <f t="shared" si="579"/>
        <v>b</v>
      </c>
      <c r="B1037" s="57" t="s">
        <v>92</v>
      </c>
      <c r="D1037" s="58"/>
      <c r="E1037" s="51" t="s">
        <v>100</v>
      </c>
      <c r="F1037" s="43"/>
      <c r="G1037" s="43">
        <f t="shared" si="577"/>
        <v>0</v>
      </c>
      <c r="H1037" s="43"/>
      <c r="I1037" s="50"/>
      <c r="J1037" s="43">
        <f t="shared" si="578"/>
        <v>0</v>
      </c>
      <c r="K1037" s="43"/>
      <c r="L1037" s="50"/>
      <c r="M1037" s="43">
        <f t="shared" si="569"/>
        <v>0</v>
      </c>
      <c r="N1037" s="43"/>
      <c r="O1037" s="50"/>
      <c r="P1037" s="43">
        <f t="shared" si="570"/>
        <v>0</v>
      </c>
      <c r="Q1037" s="43"/>
      <c r="R1037" s="50"/>
      <c r="S1037" s="43">
        <f t="shared" si="571"/>
        <v>0</v>
      </c>
      <c r="T1037" s="43"/>
      <c r="U1037" s="50"/>
    </row>
    <row r="1038" spans="1:21" ht="15" hidden="1" customHeight="1">
      <c r="A1038" s="57" t="str">
        <f t="shared" si="579"/>
        <v>b</v>
      </c>
      <c r="B1038" s="57" t="str">
        <f t="shared" ref="B1038:B1044" si="580">IF((F1038+G1038+J1038)&gt;0,"a","b")</f>
        <v>b</v>
      </c>
      <c r="D1038" s="58"/>
      <c r="E1038" s="47" t="s">
        <v>1</v>
      </c>
      <c r="F1038" s="102">
        <v>0</v>
      </c>
      <c r="G1038" s="42">
        <f t="shared" si="577"/>
        <v>0</v>
      </c>
      <c r="H1038" s="42">
        <v>0</v>
      </c>
      <c r="I1038" s="48">
        <v>0</v>
      </c>
      <c r="J1038" s="42">
        <f t="shared" si="578"/>
        <v>0</v>
      </c>
      <c r="K1038" s="42">
        <v>0</v>
      </c>
      <c r="L1038" s="48">
        <v>0</v>
      </c>
      <c r="M1038" s="42">
        <f t="shared" si="569"/>
        <v>0</v>
      </c>
      <c r="N1038" s="42">
        <v>0</v>
      </c>
      <c r="O1038" s="48"/>
      <c r="P1038" s="42">
        <f t="shared" si="570"/>
        <v>0</v>
      </c>
      <c r="Q1038" s="42">
        <v>0</v>
      </c>
      <c r="R1038" s="48">
        <v>0</v>
      </c>
      <c r="S1038" s="42">
        <f t="shared" si="571"/>
        <v>0</v>
      </c>
      <c r="T1038" s="42">
        <v>0</v>
      </c>
      <c r="U1038" s="48">
        <v>0</v>
      </c>
    </row>
    <row r="1039" spans="1:21" s="4" customFormat="1" ht="12.75" hidden="1" thickBot="1">
      <c r="A1039" s="4" t="str">
        <f t="shared" si="579"/>
        <v>b</v>
      </c>
      <c r="B1039" s="4" t="str">
        <f t="shared" si="580"/>
        <v>b</v>
      </c>
      <c r="D1039" s="15"/>
      <c r="E1039" s="17" t="s">
        <v>110</v>
      </c>
      <c r="F1039" s="42"/>
      <c r="G1039" s="25">
        <f t="shared" si="577"/>
        <v>0</v>
      </c>
      <c r="H1039" s="25"/>
      <c r="I1039" s="33"/>
      <c r="J1039" s="25">
        <f t="shared" si="578"/>
        <v>0</v>
      </c>
      <c r="K1039" s="25"/>
      <c r="L1039" s="33"/>
      <c r="M1039" s="25">
        <f t="shared" si="569"/>
        <v>0</v>
      </c>
      <c r="N1039" s="25"/>
      <c r="O1039" s="33"/>
      <c r="P1039" s="25">
        <f t="shared" si="570"/>
        <v>0</v>
      </c>
      <c r="Q1039" s="25"/>
      <c r="R1039" s="33"/>
      <c r="S1039" s="25">
        <f t="shared" si="571"/>
        <v>0</v>
      </c>
      <c r="T1039" s="25"/>
      <c r="U1039" s="33"/>
    </row>
    <row r="1040" spans="1:21" s="4" customFormat="1" ht="12.75" hidden="1" thickBot="1">
      <c r="A1040" s="4" t="str">
        <f t="shared" si="579"/>
        <v>b</v>
      </c>
      <c r="B1040" s="4" t="str">
        <f t="shared" si="580"/>
        <v>b</v>
      </c>
      <c r="D1040" s="15"/>
      <c r="E1040" s="17" t="s">
        <v>18</v>
      </c>
      <c r="F1040" s="42"/>
      <c r="G1040" s="25">
        <f t="shared" si="577"/>
        <v>0</v>
      </c>
      <c r="H1040" s="25"/>
      <c r="I1040" s="33"/>
      <c r="J1040" s="25">
        <f t="shared" si="578"/>
        <v>0</v>
      </c>
      <c r="K1040" s="25"/>
      <c r="L1040" s="33"/>
      <c r="M1040" s="25">
        <f t="shared" si="569"/>
        <v>0</v>
      </c>
      <c r="N1040" s="25"/>
      <c r="O1040" s="33"/>
      <c r="P1040" s="25">
        <f t="shared" si="570"/>
        <v>0</v>
      </c>
      <c r="Q1040" s="25"/>
      <c r="R1040" s="33"/>
      <c r="S1040" s="25">
        <f t="shared" si="571"/>
        <v>0</v>
      </c>
      <c r="T1040" s="25"/>
      <c r="U1040" s="33"/>
    </row>
    <row r="1041" spans="1:22" ht="15" customHeight="1" thickBot="1">
      <c r="A1041" s="57" t="str">
        <f t="shared" si="579"/>
        <v>a</v>
      </c>
      <c r="B1041" s="57" t="str">
        <f t="shared" si="580"/>
        <v>a</v>
      </c>
      <c r="C1041" s="57" t="s">
        <v>16</v>
      </c>
      <c r="D1041" s="67" t="s">
        <v>14</v>
      </c>
      <c r="E1041" s="68" t="s">
        <v>46</v>
      </c>
      <c r="F1041" s="83">
        <f t="shared" ref="F1041:M1041" si="581">F1065+F1257+F1545</f>
        <v>4067.5920000000001</v>
      </c>
      <c r="G1041" s="83">
        <f t="shared" si="581"/>
        <v>4162.7809999999999</v>
      </c>
      <c r="H1041" s="83">
        <f t="shared" si="581"/>
        <v>3988.3699999999994</v>
      </c>
      <c r="I1041" s="85">
        <f t="shared" si="581"/>
        <v>174.411</v>
      </c>
      <c r="J1041" s="83">
        <f t="shared" si="581"/>
        <v>3980.4999999999995</v>
      </c>
      <c r="K1041" s="83">
        <f t="shared" si="581"/>
        <v>3980.4999999999995</v>
      </c>
      <c r="L1041" s="85">
        <f t="shared" si="581"/>
        <v>0</v>
      </c>
      <c r="M1041" s="83">
        <f t="shared" si="581"/>
        <v>4024</v>
      </c>
      <c r="N1041" s="83">
        <f t="shared" ref="N1041:U1041" si="582">N1065+N1257+N1545</f>
        <v>4024</v>
      </c>
      <c r="O1041" s="85">
        <f t="shared" si="582"/>
        <v>0</v>
      </c>
      <c r="P1041" s="83">
        <f t="shared" si="582"/>
        <v>4140</v>
      </c>
      <c r="Q1041" s="83">
        <f t="shared" si="582"/>
        <v>4140</v>
      </c>
      <c r="R1041" s="85">
        <f t="shared" si="582"/>
        <v>0</v>
      </c>
      <c r="S1041" s="83">
        <f t="shared" si="582"/>
        <v>4225</v>
      </c>
      <c r="T1041" s="83">
        <f t="shared" si="582"/>
        <v>4225</v>
      </c>
      <c r="U1041" s="85">
        <f t="shared" si="582"/>
        <v>0</v>
      </c>
      <c r="V1041" s="90">
        <f>V1065+V1257+V1545</f>
        <v>608100</v>
      </c>
    </row>
    <row r="1042" spans="1:22" s="2" customFormat="1" ht="12" hidden="1">
      <c r="A1042" s="2" t="str">
        <f t="shared" si="579"/>
        <v>b</v>
      </c>
      <c r="B1042" s="2" t="str">
        <f t="shared" si="580"/>
        <v>b</v>
      </c>
      <c r="D1042" s="15"/>
      <c r="E1042" s="16" t="s">
        <v>4</v>
      </c>
      <c r="F1042" s="105">
        <f t="shared" ref="F1042:F1064" si="583">F1066+F1258+F1546</f>
        <v>0</v>
      </c>
      <c r="G1042" s="26">
        <f t="shared" ref="G1042:I1064" si="584">G1066+G1258+G1546</f>
        <v>0</v>
      </c>
      <c r="H1042" s="26">
        <f t="shared" si="584"/>
        <v>0</v>
      </c>
      <c r="I1042" s="34">
        <f t="shared" si="584"/>
        <v>0</v>
      </c>
      <c r="J1042" s="26">
        <f t="shared" ref="J1042:L1064" si="585">J1066+J1258+J1546</f>
        <v>0</v>
      </c>
      <c r="K1042" s="26">
        <f t="shared" si="585"/>
        <v>0</v>
      </c>
      <c r="L1042" s="34">
        <f t="shared" si="585"/>
        <v>0</v>
      </c>
      <c r="M1042" s="26">
        <f t="shared" ref="M1042:U1042" si="586">M1066+M1258+M1546</f>
        <v>0</v>
      </c>
      <c r="N1042" s="26">
        <f t="shared" si="586"/>
        <v>0</v>
      </c>
      <c r="O1042" s="34">
        <f t="shared" si="586"/>
        <v>0</v>
      </c>
      <c r="P1042" s="26">
        <f t="shared" si="586"/>
        <v>0</v>
      </c>
      <c r="Q1042" s="26">
        <f t="shared" si="586"/>
        <v>0</v>
      </c>
      <c r="R1042" s="34">
        <f t="shared" si="586"/>
        <v>0</v>
      </c>
      <c r="S1042" s="26">
        <f t="shared" si="586"/>
        <v>0</v>
      </c>
      <c r="T1042" s="26">
        <f t="shared" si="586"/>
        <v>0</v>
      </c>
      <c r="U1042" s="34">
        <f t="shared" si="586"/>
        <v>0</v>
      </c>
    </row>
    <row r="1043" spans="1:22" ht="15" customHeight="1">
      <c r="A1043" s="57" t="str">
        <f t="shared" si="579"/>
        <v>a</v>
      </c>
      <c r="B1043" s="57" t="str">
        <f t="shared" si="580"/>
        <v>a</v>
      </c>
      <c r="D1043" s="58"/>
      <c r="E1043" s="47" t="s">
        <v>0</v>
      </c>
      <c r="F1043" s="42">
        <f t="shared" si="583"/>
        <v>2875.4820000000004</v>
      </c>
      <c r="G1043" s="42">
        <f t="shared" si="584"/>
        <v>3948.8599999999992</v>
      </c>
      <c r="H1043" s="42">
        <f t="shared" si="584"/>
        <v>3948.8599999999992</v>
      </c>
      <c r="I1043" s="48">
        <f t="shared" si="584"/>
        <v>0</v>
      </c>
      <c r="J1043" s="42">
        <f t="shared" si="585"/>
        <v>3955.35</v>
      </c>
      <c r="K1043" s="42">
        <f t="shared" si="585"/>
        <v>3955.35</v>
      </c>
      <c r="L1043" s="48">
        <f t="shared" si="585"/>
        <v>0</v>
      </c>
      <c r="M1043" s="42">
        <f t="shared" ref="M1043:U1043" si="587">M1067+M1259+M1547</f>
        <v>3997</v>
      </c>
      <c r="N1043" s="42">
        <f t="shared" si="587"/>
        <v>3997</v>
      </c>
      <c r="O1043" s="48">
        <f t="shared" si="587"/>
        <v>0</v>
      </c>
      <c r="P1043" s="42">
        <f t="shared" si="587"/>
        <v>4112</v>
      </c>
      <c r="Q1043" s="42">
        <f t="shared" si="587"/>
        <v>4112</v>
      </c>
      <c r="R1043" s="48">
        <f t="shared" si="587"/>
        <v>0</v>
      </c>
      <c r="S1043" s="42">
        <f t="shared" si="587"/>
        <v>4196</v>
      </c>
      <c r="T1043" s="42">
        <f t="shared" si="587"/>
        <v>4196</v>
      </c>
      <c r="U1043" s="48">
        <f t="shared" si="587"/>
        <v>0</v>
      </c>
    </row>
    <row r="1044" spans="1:22" s="2" customFormat="1" ht="12">
      <c r="A1044" s="2" t="str">
        <f t="shared" si="579"/>
        <v>a</v>
      </c>
      <c r="B1044" s="2" t="str">
        <f t="shared" si="580"/>
        <v>a</v>
      </c>
      <c r="D1044" s="15"/>
      <c r="E1044" s="18" t="s">
        <v>101</v>
      </c>
      <c r="F1044" s="43">
        <f t="shared" si="583"/>
        <v>3.79</v>
      </c>
      <c r="G1044" s="24">
        <f t="shared" si="584"/>
        <v>0</v>
      </c>
      <c r="H1044" s="24">
        <f t="shared" si="584"/>
        <v>0</v>
      </c>
      <c r="I1044" s="32">
        <f t="shared" si="584"/>
        <v>0</v>
      </c>
      <c r="J1044" s="24">
        <f t="shared" si="585"/>
        <v>0</v>
      </c>
      <c r="K1044" s="24">
        <f t="shared" si="585"/>
        <v>0</v>
      </c>
      <c r="L1044" s="32">
        <f t="shared" si="585"/>
        <v>0</v>
      </c>
      <c r="M1044" s="24">
        <f t="shared" ref="M1044:U1044" si="588">M1068+M1260+M1548</f>
        <v>0</v>
      </c>
      <c r="N1044" s="24">
        <f t="shared" si="588"/>
        <v>0</v>
      </c>
      <c r="O1044" s="32">
        <f t="shared" si="588"/>
        <v>0</v>
      </c>
      <c r="P1044" s="24">
        <f t="shared" si="588"/>
        <v>0</v>
      </c>
      <c r="Q1044" s="24">
        <f t="shared" si="588"/>
        <v>0</v>
      </c>
      <c r="R1044" s="32">
        <f t="shared" si="588"/>
        <v>0</v>
      </c>
      <c r="S1044" s="24">
        <f t="shared" si="588"/>
        <v>0</v>
      </c>
      <c r="T1044" s="24">
        <f t="shared" si="588"/>
        <v>0</v>
      </c>
      <c r="U1044" s="32">
        <f t="shared" si="588"/>
        <v>0</v>
      </c>
    </row>
    <row r="1045" spans="1:22" s="3" customFormat="1" ht="12.75" hidden="1">
      <c r="A1045" s="2" t="s">
        <v>92</v>
      </c>
      <c r="B1045" s="2" t="s">
        <v>92</v>
      </c>
      <c r="D1045" s="15"/>
      <c r="E1045" s="19" t="s">
        <v>107</v>
      </c>
      <c r="F1045" s="59">
        <f t="shared" si="583"/>
        <v>0</v>
      </c>
      <c r="G1045" s="23">
        <f t="shared" si="584"/>
        <v>0</v>
      </c>
      <c r="H1045" s="23">
        <f t="shared" si="584"/>
        <v>0</v>
      </c>
      <c r="I1045" s="31">
        <f t="shared" si="584"/>
        <v>0</v>
      </c>
      <c r="J1045" s="23">
        <f t="shared" si="585"/>
        <v>0</v>
      </c>
      <c r="K1045" s="23">
        <f t="shared" si="585"/>
        <v>0</v>
      </c>
      <c r="L1045" s="31">
        <f t="shared" si="585"/>
        <v>0</v>
      </c>
      <c r="M1045" s="23">
        <f t="shared" ref="M1045:U1045" si="589">M1069+M1261+M1549</f>
        <v>0</v>
      </c>
      <c r="N1045" s="23">
        <f t="shared" si="589"/>
        <v>0</v>
      </c>
      <c r="O1045" s="31">
        <f t="shared" si="589"/>
        <v>0</v>
      </c>
      <c r="P1045" s="23">
        <f t="shared" si="589"/>
        <v>0</v>
      </c>
      <c r="Q1045" s="23">
        <f t="shared" si="589"/>
        <v>0</v>
      </c>
      <c r="R1045" s="31">
        <f t="shared" si="589"/>
        <v>0</v>
      </c>
      <c r="S1045" s="23">
        <f t="shared" si="589"/>
        <v>0</v>
      </c>
      <c r="T1045" s="23">
        <f t="shared" si="589"/>
        <v>0</v>
      </c>
      <c r="U1045" s="31">
        <f t="shared" si="589"/>
        <v>0</v>
      </c>
    </row>
    <row r="1046" spans="1:22" s="3" customFormat="1" ht="12.75" hidden="1">
      <c r="A1046" s="2" t="s">
        <v>92</v>
      </c>
      <c r="B1046" s="2" t="s">
        <v>92</v>
      </c>
      <c r="D1046" s="15"/>
      <c r="E1046" s="19" t="s">
        <v>106</v>
      </c>
      <c r="F1046" s="59">
        <f t="shared" si="583"/>
        <v>0</v>
      </c>
      <c r="G1046" s="23">
        <f t="shared" si="584"/>
        <v>0</v>
      </c>
      <c r="H1046" s="23">
        <f t="shared" si="584"/>
        <v>0</v>
      </c>
      <c r="I1046" s="31">
        <f t="shared" si="584"/>
        <v>0</v>
      </c>
      <c r="J1046" s="23">
        <f t="shared" si="585"/>
        <v>0</v>
      </c>
      <c r="K1046" s="23">
        <f t="shared" si="585"/>
        <v>0</v>
      </c>
      <c r="L1046" s="31">
        <f t="shared" si="585"/>
        <v>0</v>
      </c>
      <c r="M1046" s="23">
        <f t="shared" ref="M1046:U1046" si="590">M1070+M1262+M1550</f>
        <v>0</v>
      </c>
      <c r="N1046" s="23">
        <f t="shared" si="590"/>
        <v>0</v>
      </c>
      <c r="O1046" s="31">
        <f t="shared" si="590"/>
        <v>0</v>
      </c>
      <c r="P1046" s="23">
        <f t="shared" si="590"/>
        <v>0</v>
      </c>
      <c r="Q1046" s="23">
        <f t="shared" si="590"/>
        <v>0</v>
      </c>
      <c r="R1046" s="31">
        <f t="shared" si="590"/>
        <v>0</v>
      </c>
      <c r="S1046" s="23">
        <f t="shared" si="590"/>
        <v>0</v>
      </c>
      <c r="T1046" s="23">
        <f t="shared" si="590"/>
        <v>0</v>
      </c>
      <c r="U1046" s="31">
        <f t="shared" si="590"/>
        <v>0</v>
      </c>
    </row>
    <row r="1047" spans="1:22" s="3" customFormat="1" ht="12.75" hidden="1">
      <c r="A1047" s="2" t="s">
        <v>92</v>
      </c>
      <c r="B1047" s="2" t="s">
        <v>92</v>
      </c>
      <c r="D1047" s="15"/>
      <c r="E1047" s="19" t="s">
        <v>105</v>
      </c>
      <c r="F1047" s="59">
        <f t="shared" si="583"/>
        <v>3.79</v>
      </c>
      <c r="G1047" s="23">
        <f t="shared" si="584"/>
        <v>0</v>
      </c>
      <c r="H1047" s="23">
        <f t="shared" si="584"/>
        <v>0</v>
      </c>
      <c r="I1047" s="31">
        <f t="shared" si="584"/>
        <v>0</v>
      </c>
      <c r="J1047" s="23">
        <f t="shared" si="585"/>
        <v>0</v>
      </c>
      <c r="K1047" s="23">
        <f t="shared" si="585"/>
        <v>0</v>
      </c>
      <c r="L1047" s="31">
        <f t="shared" si="585"/>
        <v>0</v>
      </c>
      <c r="M1047" s="23">
        <f t="shared" ref="M1047:U1047" si="591">M1071+M1263+M1551</f>
        <v>0</v>
      </c>
      <c r="N1047" s="23">
        <f t="shared" si="591"/>
        <v>0</v>
      </c>
      <c r="O1047" s="31">
        <f t="shared" si="591"/>
        <v>0</v>
      </c>
      <c r="P1047" s="23">
        <f t="shared" si="591"/>
        <v>0</v>
      </c>
      <c r="Q1047" s="23">
        <f t="shared" si="591"/>
        <v>0</v>
      </c>
      <c r="R1047" s="31">
        <f t="shared" si="591"/>
        <v>0</v>
      </c>
      <c r="S1047" s="23">
        <f t="shared" si="591"/>
        <v>0</v>
      </c>
      <c r="T1047" s="23">
        <f t="shared" si="591"/>
        <v>0</v>
      </c>
      <c r="U1047" s="31">
        <f t="shared" si="591"/>
        <v>0</v>
      </c>
    </row>
    <row r="1048" spans="1:22" ht="15" customHeight="1">
      <c r="A1048" s="57" t="str">
        <f>IF((F1048+G1048+J1048)&gt;0,"a","b")</f>
        <v>a</v>
      </c>
      <c r="B1048" s="57" t="s">
        <v>92</v>
      </c>
      <c r="D1048" s="58"/>
      <c r="E1048" s="49" t="s">
        <v>96</v>
      </c>
      <c r="F1048" s="43">
        <f t="shared" si="583"/>
        <v>67.905000000000001</v>
      </c>
      <c r="G1048" s="43">
        <f t="shared" si="584"/>
        <v>96.51</v>
      </c>
      <c r="H1048" s="43">
        <f t="shared" si="584"/>
        <v>96.51</v>
      </c>
      <c r="I1048" s="50">
        <f t="shared" si="584"/>
        <v>0</v>
      </c>
      <c r="J1048" s="43">
        <f t="shared" si="585"/>
        <v>125.6</v>
      </c>
      <c r="K1048" s="43">
        <f t="shared" si="585"/>
        <v>125.6</v>
      </c>
      <c r="L1048" s="50">
        <f t="shared" si="585"/>
        <v>0</v>
      </c>
      <c r="M1048" s="43">
        <f t="shared" ref="M1048:U1048" si="592">M1072+M1264+M1552</f>
        <v>144</v>
      </c>
      <c r="N1048" s="43">
        <f t="shared" si="592"/>
        <v>144</v>
      </c>
      <c r="O1048" s="50">
        <f t="shared" si="592"/>
        <v>0</v>
      </c>
      <c r="P1048" s="43">
        <f t="shared" si="592"/>
        <v>160</v>
      </c>
      <c r="Q1048" s="43">
        <f t="shared" si="592"/>
        <v>160</v>
      </c>
      <c r="R1048" s="50">
        <f t="shared" si="592"/>
        <v>0</v>
      </c>
      <c r="S1048" s="43">
        <f t="shared" si="592"/>
        <v>170</v>
      </c>
      <c r="T1048" s="43">
        <f t="shared" si="592"/>
        <v>170</v>
      </c>
      <c r="U1048" s="50">
        <f t="shared" si="592"/>
        <v>0</v>
      </c>
    </row>
    <row r="1049" spans="1:22" s="3" customFormat="1" ht="24" hidden="1">
      <c r="A1049" s="6" t="s">
        <v>92</v>
      </c>
      <c r="B1049" s="2" t="s">
        <v>92</v>
      </c>
      <c r="D1049" s="15"/>
      <c r="E1049" s="19" t="s">
        <v>93</v>
      </c>
      <c r="F1049" s="59">
        <f t="shared" si="583"/>
        <v>0</v>
      </c>
      <c r="G1049" s="23">
        <f t="shared" si="584"/>
        <v>0</v>
      </c>
      <c r="H1049" s="23">
        <f t="shared" si="584"/>
        <v>0</v>
      </c>
      <c r="I1049" s="31">
        <f t="shared" si="584"/>
        <v>0</v>
      </c>
      <c r="J1049" s="23">
        <f t="shared" si="585"/>
        <v>0</v>
      </c>
      <c r="K1049" s="23">
        <f t="shared" si="585"/>
        <v>0</v>
      </c>
      <c r="L1049" s="31">
        <f t="shared" si="585"/>
        <v>0</v>
      </c>
      <c r="M1049" s="23">
        <f t="shared" ref="M1049:U1049" si="593">M1073+M1265+M1553</f>
        <v>0</v>
      </c>
      <c r="N1049" s="23">
        <f t="shared" si="593"/>
        <v>0</v>
      </c>
      <c r="O1049" s="31">
        <f t="shared" si="593"/>
        <v>0</v>
      </c>
      <c r="P1049" s="23">
        <f t="shared" si="593"/>
        <v>0</v>
      </c>
      <c r="Q1049" s="23">
        <f t="shared" si="593"/>
        <v>0</v>
      </c>
      <c r="R1049" s="31">
        <f t="shared" si="593"/>
        <v>0</v>
      </c>
      <c r="S1049" s="23">
        <f t="shared" si="593"/>
        <v>0</v>
      </c>
      <c r="T1049" s="23">
        <f t="shared" si="593"/>
        <v>0</v>
      </c>
      <c r="U1049" s="31">
        <f t="shared" si="593"/>
        <v>0</v>
      </c>
    </row>
    <row r="1050" spans="1:22" s="3" customFormat="1" ht="12.75" hidden="1">
      <c r="A1050" s="6" t="s">
        <v>92</v>
      </c>
      <c r="B1050" s="2" t="s">
        <v>92</v>
      </c>
      <c r="D1050" s="15"/>
      <c r="E1050" s="19" t="s">
        <v>7</v>
      </c>
      <c r="F1050" s="59">
        <f t="shared" si="583"/>
        <v>0</v>
      </c>
      <c r="G1050" s="23">
        <f t="shared" si="584"/>
        <v>0</v>
      </c>
      <c r="H1050" s="23">
        <f t="shared" si="584"/>
        <v>0</v>
      </c>
      <c r="I1050" s="31">
        <f t="shared" si="584"/>
        <v>0</v>
      </c>
      <c r="J1050" s="23">
        <f t="shared" si="585"/>
        <v>0</v>
      </c>
      <c r="K1050" s="23">
        <f t="shared" si="585"/>
        <v>0</v>
      </c>
      <c r="L1050" s="31">
        <f t="shared" si="585"/>
        <v>0</v>
      </c>
      <c r="M1050" s="23">
        <f t="shared" ref="M1050:U1050" si="594">M1074+M1266+M1554</f>
        <v>0</v>
      </c>
      <c r="N1050" s="23">
        <f t="shared" si="594"/>
        <v>0</v>
      </c>
      <c r="O1050" s="31">
        <f t="shared" si="594"/>
        <v>0</v>
      </c>
      <c r="P1050" s="23">
        <f t="shared" si="594"/>
        <v>0</v>
      </c>
      <c r="Q1050" s="23">
        <f t="shared" si="594"/>
        <v>0</v>
      </c>
      <c r="R1050" s="31">
        <f t="shared" si="594"/>
        <v>0</v>
      </c>
      <c r="S1050" s="23">
        <f t="shared" si="594"/>
        <v>0</v>
      </c>
      <c r="T1050" s="23">
        <f t="shared" si="594"/>
        <v>0</v>
      </c>
      <c r="U1050" s="31">
        <f t="shared" si="594"/>
        <v>0</v>
      </c>
    </row>
    <row r="1051" spans="1:22" s="3" customFormat="1" ht="12.75" hidden="1">
      <c r="A1051" s="6" t="s">
        <v>92</v>
      </c>
      <c r="B1051" s="2" t="s">
        <v>92</v>
      </c>
      <c r="D1051" s="15"/>
      <c r="E1051" s="19" t="s">
        <v>6</v>
      </c>
      <c r="F1051" s="59">
        <f t="shared" si="583"/>
        <v>0</v>
      </c>
      <c r="G1051" s="23">
        <f t="shared" si="584"/>
        <v>0</v>
      </c>
      <c r="H1051" s="23">
        <f t="shared" si="584"/>
        <v>0</v>
      </c>
      <c r="I1051" s="31">
        <f t="shared" si="584"/>
        <v>0</v>
      </c>
      <c r="J1051" s="23">
        <f t="shared" si="585"/>
        <v>0</v>
      </c>
      <c r="K1051" s="23">
        <f t="shared" si="585"/>
        <v>0</v>
      </c>
      <c r="L1051" s="31">
        <f t="shared" si="585"/>
        <v>0</v>
      </c>
      <c r="M1051" s="23">
        <f t="shared" ref="M1051:U1051" si="595">M1075+M1267+M1555</f>
        <v>0</v>
      </c>
      <c r="N1051" s="23">
        <f t="shared" si="595"/>
        <v>0</v>
      </c>
      <c r="O1051" s="31">
        <f t="shared" si="595"/>
        <v>0</v>
      </c>
      <c r="P1051" s="23">
        <f t="shared" si="595"/>
        <v>0</v>
      </c>
      <c r="Q1051" s="23">
        <f t="shared" si="595"/>
        <v>0</v>
      </c>
      <c r="R1051" s="31">
        <f t="shared" si="595"/>
        <v>0</v>
      </c>
      <c r="S1051" s="23">
        <f t="shared" si="595"/>
        <v>0</v>
      </c>
      <c r="T1051" s="23">
        <f t="shared" si="595"/>
        <v>0</v>
      </c>
      <c r="U1051" s="31">
        <f t="shared" si="595"/>
        <v>0</v>
      </c>
    </row>
    <row r="1052" spans="1:22" s="3" customFormat="1" ht="12.75" hidden="1">
      <c r="A1052" s="6" t="s">
        <v>92</v>
      </c>
      <c r="B1052" s="2" t="s">
        <v>92</v>
      </c>
      <c r="D1052" s="15"/>
      <c r="E1052" s="19" t="s">
        <v>94</v>
      </c>
      <c r="F1052" s="59">
        <f t="shared" si="583"/>
        <v>0</v>
      </c>
      <c r="G1052" s="23">
        <f t="shared" si="584"/>
        <v>0</v>
      </c>
      <c r="H1052" s="23">
        <f t="shared" si="584"/>
        <v>0</v>
      </c>
      <c r="I1052" s="31">
        <f t="shared" si="584"/>
        <v>0</v>
      </c>
      <c r="J1052" s="23">
        <f t="shared" si="585"/>
        <v>0</v>
      </c>
      <c r="K1052" s="23">
        <f t="shared" si="585"/>
        <v>0</v>
      </c>
      <c r="L1052" s="31">
        <f t="shared" si="585"/>
        <v>0</v>
      </c>
      <c r="M1052" s="23">
        <f t="shared" ref="M1052:U1052" si="596">M1076+M1268+M1556</f>
        <v>0</v>
      </c>
      <c r="N1052" s="23">
        <f t="shared" si="596"/>
        <v>0</v>
      </c>
      <c r="O1052" s="31">
        <f t="shared" si="596"/>
        <v>0</v>
      </c>
      <c r="P1052" s="23">
        <f t="shared" si="596"/>
        <v>0</v>
      </c>
      <c r="Q1052" s="23">
        <f t="shared" si="596"/>
        <v>0</v>
      </c>
      <c r="R1052" s="31">
        <f t="shared" si="596"/>
        <v>0</v>
      </c>
      <c r="S1052" s="23">
        <f t="shared" si="596"/>
        <v>0</v>
      </c>
      <c r="T1052" s="23">
        <f t="shared" si="596"/>
        <v>0</v>
      </c>
      <c r="U1052" s="31">
        <f t="shared" si="596"/>
        <v>0</v>
      </c>
    </row>
    <row r="1053" spans="1:22" s="3" customFormat="1" ht="12.75" hidden="1">
      <c r="A1053" s="6" t="s">
        <v>92</v>
      </c>
      <c r="B1053" s="2" t="s">
        <v>92</v>
      </c>
      <c r="D1053" s="15"/>
      <c r="E1053" s="19" t="s">
        <v>5</v>
      </c>
      <c r="F1053" s="59">
        <f t="shared" si="583"/>
        <v>0</v>
      </c>
      <c r="G1053" s="23">
        <f t="shared" si="584"/>
        <v>0</v>
      </c>
      <c r="H1053" s="23">
        <f t="shared" si="584"/>
        <v>0</v>
      </c>
      <c r="I1053" s="31">
        <f t="shared" si="584"/>
        <v>0</v>
      </c>
      <c r="J1053" s="23">
        <f t="shared" si="585"/>
        <v>0</v>
      </c>
      <c r="K1053" s="23">
        <f t="shared" si="585"/>
        <v>0</v>
      </c>
      <c r="L1053" s="31">
        <f t="shared" si="585"/>
        <v>0</v>
      </c>
      <c r="M1053" s="23">
        <f t="shared" ref="M1053:U1053" si="597">M1077+M1269+M1557</f>
        <v>0</v>
      </c>
      <c r="N1053" s="23">
        <f t="shared" si="597"/>
        <v>0</v>
      </c>
      <c r="O1053" s="31">
        <f t="shared" si="597"/>
        <v>0</v>
      </c>
      <c r="P1053" s="23">
        <f t="shared" si="597"/>
        <v>0</v>
      </c>
      <c r="Q1053" s="23">
        <f t="shared" si="597"/>
        <v>0</v>
      </c>
      <c r="R1053" s="31">
        <f t="shared" si="597"/>
        <v>0</v>
      </c>
      <c r="S1053" s="23">
        <f t="shared" si="597"/>
        <v>0</v>
      </c>
      <c r="T1053" s="23">
        <f t="shared" si="597"/>
        <v>0</v>
      </c>
      <c r="U1053" s="31">
        <f t="shared" si="597"/>
        <v>0</v>
      </c>
    </row>
    <row r="1054" spans="1:22" s="3" customFormat="1" ht="24" hidden="1">
      <c r="A1054" s="6" t="s">
        <v>92</v>
      </c>
      <c r="B1054" s="2" t="s">
        <v>92</v>
      </c>
      <c r="D1054" s="15"/>
      <c r="E1054" s="19" t="s">
        <v>108</v>
      </c>
      <c r="F1054" s="59">
        <f t="shared" si="583"/>
        <v>0</v>
      </c>
      <c r="G1054" s="23">
        <f t="shared" si="584"/>
        <v>0</v>
      </c>
      <c r="H1054" s="23">
        <f t="shared" si="584"/>
        <v>0</v>
      </c>
      <c r="I1054" s="31">
        <f t="shared" si="584"/>
        <v>0</v>
      </c>
      <c r="J1054" s="23">
        <f t="shared" si="585"/>
        <v>0</v>
      </c>
      <c r="K1054" s="23">
        <f t="shared" si="585"/>
        <v>0</v>
      </c>
      <c r="L1054" s="31">
        <f t="shared" si="585"/>
        <v>0</v>
      </c>
      <c r="M1054" s="23">
        <f t="shared" ref="M1054:U1054" si="598">M1078+M1270+M1558</f>
        <v>0</v>
      </c>
      <c r="N1054" s="23">
        <f t="shared" si="598"/>
        <v>0</v>
      </c>
      <c r="O1054" s="31">
        <f t="shared" si="598"/>
        <v>0</v>
      </c>
      <c r="P1054" s="23">
        <f t="shared" si="598"/>
        <v>0</v>
      </c>
      <c r="Q1054" s="23">
        <f t="shared" si="598"/>
        <v>0</v>
      </c>
      <c r="R1054" s="31">
        <f t="shared" si="598"/>
        <v>0</v>
      </c>
      <c r="S1054" s="23">
        <f t="shared" si="598"/>
        <v>0</v>
      </c>
      <c r="T1054" s="23">
        <f t="shared" si="598"/>
        <v>0</v>
      </c>
      <c r="U1054" s="31">
        <f t="shared" si="598"/>
        <v>0</v>
      </c>
    </row>
    <row r="1055" spans="1:22" s="3" customFormat="1" ht="24" hidden="1">
      <c r="A1055" s="6" t="s">
        <v>92</v>
      </c>
      <c r="B1055" s="2" t="s">
        <v>92</v>
      </c>
      <c r="D1055" s="15"/>
      <c r="E1055" s="19" t="s">
        <v>111</v>
      </c>
      <c r="F1055" s="59">
        <f t="shared" si="583"/>
        <v>0</v>
      </c>
      <c r="G1055" s="23">
        <f t="shared" si="584"/>
        <v>0</v>
      </c>
      <c r="H1055" s="23">
        <f t="shared" si="584"/>
        <v>0</v>
      </c>
      <c r="I1055" s="31">
        <f t="shared" si="584"/>
        <v>0</v>
      </c>
      <c r="J1055" s="23">
        <f t="shared" si="585"/>
        <v>0</v>
      </c>
      <c r="K1055" s="23">
        <f t="shared" si="585"/>
        <v>0</v>
      </c>
      <c r="L1055" s="31">
        <f t="shared" si="585"/>
        <v>0</v>
      </c>
      <c r="M1055" s="23">
        <f t="shared" ref="M1055:U1055" si="599">M1079+M1271+M1559</f>
        <v>0</v>
      </c>
      <c r="N1055" s="23">
        <f t="shared" si="599"/>
        <v>0</v>
      </c>
      <c r="O1055" s="31">
        <f t="shared" si="599"/>
        <v>0</v>
      </c>
      <c r="P1055" s="23">
        <f t="shared" si="599"/>
        <v>0</v>
      </c>
      <c r="Q1055" s="23">
        <f t="shared" si="599"/>
        <v>0</v>
      </c>
      <c r="R1055" s="31">
        <f t="shared" si="599"/>
        <v>0</v>
      </c>
      <c r="S1055" s="23">
        <f t="shared" si="599"/>
        <v>0</v>
      </c>
      <c r="T1055" s="23">
        <f t="shared" si="599"/>
        <v>0</v>
      </c>
      <c r="U1055" s="31">
        <f t="shared" si="599"/>
        <v>0</v>
      </c>
    </row>
    <row r="1056" spans="1:22" s="3" customFormat="1" ht="24" hidden="1">
      <c r="A1056" s="6" t="s">
        <v>92</v>
      </c>
      <c r="B1056" s="2" t="s">
        <v>92</v>
      </c>
      <c r="D1056" s="15"/>
      <c r="E1056" s="19" t="s">
        <v>95</v>
      </c>
      <c r="F1056" s="59">
        <f t="shared" si="583"/>
        <v>67.905000000000001</v>
      </c>
      <c r="G1056" s="23">
        <f t="shared" si="584"/>
        <v>96.51</v>
      </c>
      <c r="H1056" s="23">
        <f t="shared" si="584"/>
        <v>96.51</v>
      </c>
      <c r="I1056" s="31">
        <f t="shared" si="584"/>
        <v>0</v>
      </c>
      <c r="J1056" s="23">
        <f t="shared" si="585"/>
        <v>81</v>
      </c>
      <c r="K1056" s="23">
        <f t="shared" si="585"/>
        <v>81</v>
      </c>
      <c r="L1056" s="31">
        <f t="shared" si="585"/>
        <v>0</v>
      </c>
      <c r="M1056" s="23">
        <f t="shared" ref="M1056:U1056" si="600">M1080+M1272+M1560</f>
        <v>144</v>
      </c>
      <c r="N1056" s="23">
        <f t="shared" si="600"/>
        <v>144</v>
      </c>
      <c r="O1056" s="31">
        <f t="shared" si="600"/>
        <v>0</v>
      </c>
      <c r="P1056" s="23">
        <f t="shared" si="600"/>
        <v>160</v>
      </c>
      <c r="Q1056" s="23">
        <f t="shared" si="600"/>
        <v>160</v>
      </c>
      <c r="R1056" s="31">
        <f t="shared" si="600"/>
        <v>0</v>
      </c>
      <c r="S1056" s="23">
        <f t="shared" si="600"/>
        <v>170</v>
      </c>
      <c r="T1056" s="23">
        <f t="shared" si="600"/>
        <v>170</v>
      </c>
      <c r="U1056" s="31">
        <f t="shared" si="600"/>
        <v>0</v>
      </c>
    </row>
    <row r="1057" spans="1:22" s="2" customFormat="1" ht="12" hidden="1">
      <c r="A1057" s="2" t="str">
        <f t="shared" ref="A1057:A1068" si="601">IF((F1057+G1057+J1057)&gt;0,"a","b")</f>
        <v>b</v>
      </c>
      <c r="B1057" s="2" t="s">
        <v>92</v>
      </c>
      <c r="D1057" s="15"/>
      <c r="E1057" s="18" t="s">
        <v>109</v>
      </c>
      <c r="F1057" s="43">
        <f t="shared" si="583"/>
        <v>0</v>
      </c>
      <c r="G1057" s="24">
        <f t="shared" si="584"/>
        <v>0</v>
      </c>
      <c r="H1057" s="24">
        <f t="shared" si="584"/>
        <v>0</v>
      </c>
      <c r="I1057" s="32">
        <f t="shared" si="584"/>
        <v>0</v>
      </c>
      <c r="J1057" s="24">
        <f t="shared" si="585"/>
        <v>0</v>
      </c>
      <c r="K1057" s="24">
        <f t="shared" si="585"/>
        <v>0</v>
      </c>
      <c r="L1057" s="32">
        <f t="shared" si="585"/>
        <v>0</v>
      </c>
      <c r="M1057" s="24">
        <f t="shared" ref="M1057:U1057" si="602">M1081+M1273+M1561</f>
        <v>0</v>
      </c>
      <c r="N1057" s="24">
        <f t="shared" si="602"/>
        <v>0</v>
      </c>
      <c r="O1057" s="32">
        <f t="shared" si="602"/>
        <v>0</v>
      </c>
      <c r="P1057" s="24">
        <f t="shared" si="602"/>
        <v>0</v>
      </c>
      <c r="Q1057" s="24">
        <f t="shared" si="602"/>
        <v>0</v>
      </c>
      <c r="R1057" s="32">
        <f t="shared" si="602"/>
        <v>0</v>
      </c>
      <c r="S1057" s="24">
        <f t="shared" si="602"/>
        <v>0</v>
      </c>
      <c r="T1057" s="24">
        <f t="shared" si="602"/>
        <v>0</v>
      </c>
      <c r="U1057" s="32">
        <f t="shared" si="602"/>
        <v>0</v>
      </c>
    </row>
    <row r="1058" spans="1:22" ht="15" customHeight="1">
      <c r="A1058" s="57" t="str">
        <f t="shared" si="601"/>
        <v>a</v>
      </c>
      <c r="B1058" s="57" t="s">
        <v>92</v>
      </c>
      <c r="D1058" s="58"/>
      <c r="E1058" s="49" t="s">
        <v>97</v>
      </c>
      <c r="F1058" s="43">
        <f t="shared" si="583"/>
        <v>2706.9990000000003</v>
      </c>
      <c r="G1058" s="43">
        <f t="shared" si="584"/>
        <v>3762.75</v>
      </c>
      <c r="H1058" s="43">
        <f t="shared" si="584"/>
        <v>3762.75</v>
      </c>
      <c r="I1058" s="50">
        <f t="shared" si="584"/>
        <v>0</v>
      </c>
      <c r="J1058" s="43">
        <f t="shared" si="585"/>
        <v>3744.75</v>
      </c>
      <c r="K1058" s="43">
        <f t="shared" si="585"/>
        <v>3744.75</v>
      </c>
      <c r="L1058" s="50">
        <f t="shared" si="585"/>
        <v>0</v>
      </c>
      <c r="M1058" s="43">
        <f t="shared" ref="M1058:U1058" si="603">M1082+M1274+M1562</f>
        <v>3762</v>
      </c>
      <c r="N1058" s="43">
        <f t="shared" si="603"/>
        <v>3762</v>
      </c>
      <c r="O1058" s="50">
        <f t="shared" si="603"/>
        <v>0</v>
      </c>
      <c r="P1058" s="43">
        <f t="shared" si="603"/>
        <v>3861</v>
      </c>
      <c r="Q1058" s="43">
        <f t="shared" si="603"/>
        <v>3861</v>
      </c>
      <c r="R1058" s="50">
        <f t="shared" si="603"/>
        <v>0</v>
      </c>
      <c r="S1058" s="43">
        <f t="shared" si="603"/>
        <v>3935</v>
      </c>
      <c r="T1058" s="43">
        <f t="shared" si="603"/>
        <v>3935</v>
      </c>
      <c r="U1058" s="50">
        <f t="shared" si="603"/>
        <v>0</v>
      </c>
    </row>
    <row r="1059" spans="1:22" s="3" customFormat="1" ht="12.75" hidden="1">
      <c r="A1059" s="3" t="str">
        <f t="shared" si="601"/>
        <v>b</v>
      </c>
      <c r="B1059" s="2" t="s">
        <v>92</v>
      </c>
      <c r="D1059" s="15"/>
      <c r="E1059" s="18" t="s">
        <v>98</v>
      </c>
      <c r="F1059" s="43">
        <f t="shared" si="583"/>
        <v>0</v>
      </c>
      <c r="G1059" s="24">
        <f t="shared" si="584"/>
        <v>0</v>
      </c>
      <c r="H1059" s="24">
        <f t="shared" si="584"/>
        <v>0</v>
      </c>
      <c r="I1059" s="32">
        <f t="shared" si="584"/>
        <v>0</v>
      </c>
      <c r="J1059" s="24">
        <f t="shared" si="585"/>
        <v>0</v>
      </c>
      <c r="K1059" s="24">
        <f t="shared" si="585"/>
        <v>0</v>
      </c>
      <c r="L1059" s="32">
        <f t="shared" si="585"/>
        <v>0</v>
      </c>
      <c r="M1059" s="24">
        <f t="shared" ref="M1059:U1059" si="604">M1083+M1275+M1563</f>
        <v>0</v>
      </c>
      <c r="N1059" s="24">
        <f t="shared" si="604"/>
        <v>0</v>
      </c>
      <c r="O1059" s="32">
        <f t="shared" si="604"/>
        <v>0</v>
      </c>
      <c r="P1059" s="24">
        <f t="shared" si="604"/>
        <v>0</v>
      </c>
      <c r="Q1059" s="24">
        <f t="shared" si="604"/>
        <v>0</v>
      </c>
      <c r="R1059" s="32">
        <f t="shared" si="604"/>
        <v>0</v>
      </c>
      <c r="S1059" s="24">
        <f t="shared" si="604"/>
        <v>0</v>
      </c>
      <c r="T1059" s="24">
        <f t="shared" si="604"/>
        <v>0</v>
      </c>
      <c r="U1059" s="32">
        <f t="shared" si="604"/>
        <v>0</v>
      </c>
    </row>
    <row r="1060" spans="1:22" s="2" customFormat="1" ht="12" hidden="1">
      <c r="A1060" s="2" t="str">
        <f t="shared" si="601"/>
        <v>b</v>
      </c>
      <c r="B1060" s="2" t="s">
        <v>92</v>
      </c>
      <c r="D1060" s="15"/>
      <c r="E1060" s="18" t="s">
        <v>99</v>
      </c>
      <c r="F1060" s="43">
        <f t="shared" si="583"/>
        <v>0</v>
      </c>
      <c r="G1060" s="24">
        <f t="shared" si="584"/>
        <v>0</v>
      </c>
      <c r="H1060" s="24">
        <f t="shared" si="584"/>
        <v>0</v>
      </c>
      <c r="I1060" s="32">
        <f t="shared" si="584"/>
        <v>0</v>
      </c>
      <c r="J1060" s="24">
        <f t="shared" si="585"/>
        <v>0</v>
      </c>
      <c r="K1060" s="24">
        <f t="shared" si="585"/>
        <v>0</v>
      </c>
      <c r="L1060" s="32">
        <f t="shared" si="585"/>
        <v>0</v>
      </c>
      <c r="M1060" s="24">
        <f t="shared" ref="M1060:U1060" si="605">M1084+M1276+M1564</f>
        <v>0</v>
      </c>
      <c r="N1060" s="24">
        <f t="shared" si="605"/>
        <v>0</v>
      </c>
      <c r="O1060" s="32">
        <f t="shared" si="605"/>
        <v>0</v>
      </c>
      <c r="P1060" s="24">
        <f t="shared" si="605"/>
        <v>0</v>
      </c>
      <c r="Q1060" s="24">
        <f t="shared" si="605"/>
        <v>0</v>
      </c>
      <c r="R1060" s="32">
        <f t="shared" si="605"/>
        <v>0</v>
      </c>
      <c r="S1060" s="24">
        <f t="shared" si="605"/>
        <v>0</v>
      </c>
      <c r="T1060" s="24">
        <f t="shared" si="605"/>
        <v>0</v>
      </c>
      <c r="U1060" s="32">
        <f t="shared" si="605"/>
        <v>0</v>
      </c>
    </row>
    <row r="1061" spans="1:22" ht="15" customHeight="1">
      <c r="A1061" s="57" t="str">
        <f t="shared" si="601"/>
        <v>a</v>
      </c>
      <c r="B1061" s="57" t="s">
        <v>92</v>
      </c>
      <c r="D1061" s="58"/>
      <c r="E1061" s="49" t="s">
        <v>100</v>
      </c>
      <c r="F1061" s="43">
        <f t="shared" si="583"/>
        <v>96.787999999999997</v>
      </c>
      <c r="G1061" s="43">
        <f t="shared" si="584"/>
        <v>89.6</v>
      </c>
      <c r="H1061" s="43">
        <f t="shared" si="584"/>
        <v>89.6</v>
      </c>
      <c r="I1061" s="50">
        <f t="shared" si="584"/>
        <v>0</v>
      </c>
      <c r="J1061" s="43">
        <f t="shared" si="585"/>
        <v>85</v>
      </c>
      <c r="K1061" s="43">
        <f t="shared" si="585"/>
        <v>85</v>
      </c>
      <c r="L1061" s="50">
        <f t="shared" si="585"/>
        <v>0</v>
      </c>
      <c r="M1061" s="43">
        <f t="shared" ref="M1061:U1061" si="606">M1085+M1277+M1565</f>
        <v>91</v>
      </c>
      <c r="N1061" s="43">
        <f t="shared" si="606"/>
        <v>91</v>
      </c>
      <c r="O1061" s="50">
        <f t="shared" si="606"/>
        <v>0</v>
      </c>
      <c r="P1061" s="43">
        <f t="shared" si="606"/>
        <v>91</v>
      </c>
      <c r="Q1061" s="43">
        <f t="shared" si="606"/>
        <v>91</v>
      </c>
      <c r="R1061" s="50">
        <f t="shared" si="606"/>
        <v>0</v>
      </c>
      <c r="S1061" s="43">
        <f t="shared" si="606"/>
        <v>91</v>
      </c>
      <c r="T1061" s="43">
        <f t="shared" si="606"/>
        <v>91</v>
      </c>
      <c r="U1061" s="50">
        <f t="shared" si="606"/>
        <v>0</v>
      </c>
    </row>
    <row r="1062" spans="1:22" ht="15" customHeight="1" thickBot="1">
      <c r="A1062" s="57" t="str">
        <f t="shared" si="601"/>
        <v>a</v>
      </c>
      <c r="B1062" s="57" t="str">
        <f t="shared" ref="B1062:B1068" si="607">IF((F1062+G1062+J1062)&gt;0,"a","b")</f>
        <v>a</v>
      </c>
      <c r="D1062" s="58"/>
      <c r="E1062" s="47" t="s">
        <v>1</v>
      </c>
      <c r="F1062" s="42">
        <f t="shared" si="583"/>
        <v>1192.1099999999999</v>
      </c>
      <c r="G1062" s="42">
        <f t="shared" si="584"/>
        <v>213.92099999999999</v>
      </c>
      <c r="H1062" s="42">
        <f t="shared" si="584"/>
        <v>39.51</v>
      </c>
      <c r="I1062" s="48">
        <f t="shared" si="584"/>
        <v>174.411</v>
      </c>
      <c r="J1062" s="42">
        <f t="shared" si="585"/>
        <v>25.15</v>
      </c>
      <c r="K1062" s="42">
        <f t="shared" si="585"/>
        <v>25.15</v>
      </c>
      <c r="L1062" s="48">
        <f t="shared" si="585"/>
        <v>0</v>
      </c>
      <c r="M1062" s="42">
        <f t="shared" ref="M1062:U1062" si="608">M1086+M1278+M1566</f>
        <v>27</v>
      </c>
      <c r="N1062" s="42">
        <f t="shared" si="608"/>
        <v>27</v>
      </c>
      <c r="O1062" s="48">
        <f t="shared" si="608"/>
        <v>0</v>
      </c>
      <c r="P1062" s="42">
        <f t="shared" si="608"/>
        <v>28</v>
      </c>
      <c r="Q1062" s="42">
        <f t="shared" si="608"/>
        <v>28</v>
      </c>
      <c r="R1062" s="48">
        <f t="shared" si="608"/>
        <v>0</v>
      </c>
      <c r="S1062" s="42">
        <f t="shared" si="608"/>
        <v>29</v>
      </c>
      <c r="T1062" s="42">
        <f t="shared" si="608"/>
        <v>29</v>
      </c>
      <c r="U1062" s="48">
        <f t="shared" si="608"/>
        <v>0</v>
      </c>
    </row>
    <row r="1063" spans="1:22" s="2" customFormat="1" ht="12.75" hidden="1" thickBot="1">
      <c r="A1063" s="2" t="str">
        <f t="shared" si="601"/>
        <v>b</v>
      </c>
      <c r="B1063" s="2" t="str">
        <f t="shared" si="607"/>
        <v>b</v>
      </c>
      <c r="D1063" s="15"/>
      <c r="E1063" s="17" t="s">
        <v>110</v>
      </c>
      <c r="F1063" s="42">
        <f t="shared" si="583"/>
        <v>0</v>
      </c>
      <c r="G1063" s="25">
        <f t="shared" si="584"/>
        <v>0</v>
      </c>
      <c r="H1063" s="25">
        <f t="shared" si="584"/>
        <v>0</v>
      </c>
      <c r="I1063" s="33">
        <f t="shared" si="584"/>
        <v>0</v>
      </c>
      <c r="J1063" s="25">
        <f t="shared" si="585"/>
        <v>0</v>
      </c>
      <c r="K1063" s="25">
        <f t="shared" si="585"/>
        <v>0</v>
      </c>
      <c r="L1063" s="33">
        <f t="shared" si="585"/>
        <v>0</v>
      </c>
      <c r="M1063" s="25">
        <f t="shared" ref="M1063:U1063" si="609">M1087+M1279+M1567</f>
        <v>0</v>
      </c>
      <c r="N1063" s="25">
        <f t="shared" si="609"/>
        <v>0</v>
      </c>
      <c r="O1063" s="33">
        <f t="shared" si="609"/>
        <v>0</v>
      </c>
      <c r="P1063" s="25">
        <f t="shared" si="609"/>
        <v>0</v>
      </c>
      <c r="Q1063" s="25">
        <f t="shared" si="609"/>
        <v>0</v>
      </c>
      <c r="R1063" s="33">
        <f t="shared" si="609"/>
        <v>0</v>
      </c>
      <c r="S1063" s="25">
        <f t="shared" si="609"/>
        <v>0</v>
      </c>
      <c r="T1063" s="25">
        <f t="shared" si="609"/>
        <v>0</v>
      </c>
      <c r="U1063" s="33">
        <f t="shared" si="609"/>
        <v>0</v>
      </c>
    </row>
    <row r="1064" spans="1:22" s="2" customFormat="1" ht="12.75" hidden="1" thickBot="1">
      <c r="A1064" s="2" t="str">
        <f t="shared" si="601"/>
        <v>b</v>
      </c>
      <c r="B1064" s="2" t="str">
        <f t="shared" si="607"/>
        <v>b</v>
      </c>
      <c r="D1064" s="15"/>
      <c r="E1064" s="17" t="s">
        <v>18</v>
      </c>
      <c r="F1064" s="42">
        <f t="shared" si="583"/>
        <v>0</v>
      </c>
      <c r="G1064" s="25">
        <f t="shared" si="584"/>
        <v>0</v>
      </c>
      <c r="H1064" s="25">
        <f t="shared" si="584"/>
        <v>0</v>
      </c>
      <c r="I1064" s="33">
        <f t="shared" si="584"/>
        <v>0</v>
      </c>
      <c r="J1064" s="25">
        <f t="shared" si="585"/>
        <v>0</v>
      </c>
      <c r="K1064" s="25">
        <f t="shared" si="585"/>
        <v>0</v>
      </c>
      <c r="L1064" s="33">
        <f t="shared" si="585"/>
        <v>0</v>
      </c>
      <c r="M1064" s="25">
        <f t="shared" ref="M1064:U1064" si="610">M1088+M1280+M1568</f>
        <v>0</v>
      </c>
      <c r="N1064" s="25">
        <f t="shared" si="610"/>
        <v>0</v>
      </c>
      <c r="O1064" s="33">
        <f t="shared" si="610"/>
        <v>0</v>
      </c>
      <c r="P1064" s="25">
        <f t="shared" si="610"/>
        <v>0</v>
      </c>
      <c r="Q1064" s="25">
        <f t="shared" si="610"/>
        <v>0</v>
      </c>
      <c r="R1064" s="33">
        <f t="shared" si="610"/>
        <v>0</v>
      </c>
      <c r="S1064" s="25">
        <f t="shared" si="610"/>
        <v>0</v>
      </c>
      <c r="T1064" s="25">
        <f t="shared" si="610"/>
        <v>0</v>
      </c>
      <c r="U1064" s="33">
        <f t="shared" si="610"/>
        <v>0</v>
      </c>
    </row>
    <row r="1065" spans="1:22" ht="15" customHeight="1" thickBot="1">
      <c r="A1065" s="57" t="str">
        <f t="shared" si="601"/>
        <v>a</v>
      </c>
      <c r="B1065" s="57" t="str">
        <f t="shared" si="607"/>
        <v>a</v>
      </c>
      <c r="C1065" s="57" t="s">
        <v>16</v>
      </c>
      <c r="D1065" s="67" t="s">
        <v>68</v>
      </c>
      <c r="E1065" s="68" t="s">
        <v>47</v>
      </c>
      <c r="F1065" s="83">
        <f t="shared" ref="F1065:L1065" si="611">F1089+F1233</f>
        <v>1627.1599999999999</v>
      </c>
      <c r="G1065" s="83">
        <f t="shared" si="611"/>
        <v>1608.6699999999998</v>
      </c>
      <c r="H1065" s="83">
        <f t="shared" si="611"/>
        <v>1608.6699999999998</v>
      </c>
      <c r="I1065" s="85">
        <f t="shared" si="611"/>
        <v>0</v>
      </c>
      <c r="J1065" s="83">
        <f t="shared" si="611"/>
        <v>1634.6</v>
      </c>
      <c r="K1065" s="83">
        <f t="shared" si="611"/>
        <v>1634.6</v>
      </c>
      <c r="L1065" s="85">
        <f t="shared" si="611"/>
        <v>0</v>
      </c>
      <c r="M1065" s="83">
        <f t="shared" ref="M1065:U1065" si="612">M1089+M1233</f>
        <v>1646</v>
      </c>
      <c r="N1065" s="83">
        <f t="shared" si="612"/>
        <v>1646</v>
      </c>
      <c r="O1065" s="85">
        <f t="shared" si="612"/>
        <v>0</v>
      </c>
      <c r="P1065" s="83">
        <f t="shared" si="612"/>
        <v>1683</v>
      </c>
      <c r="Q1065" s="83">
        <f t="shared" si="612"/>
        <v>1683</v>
      </c>
      <c r="R1065" s="85">
        <f t="shared" si="612"/>
        <v>0</v>
      </c>
      <c r="S1065" s="83">
        <f t="shared" si="612"/>
        <v>1713</v>
      </c>
      <c r="T1065" s="83">
        <f t="shared" si="612"/>
        <v>1713</v>
      </c>
      <c r="U1065" s="85">
        <f t="shared" si="612"/>
        <v>0</v>
      </c>
      <c r="V1065" s="57">
        <f>V1089+V1233</f>
        <v>222600</v>
      </c>
    </row>
    <row r="1066" spans="1:22" s="2" customFormat="1" ht="12" hidden="1">
      <c r="A1066" s="2" t="str">
        <f t="shared" si="601"/>
        <v>b</v>
      </c>
      <c r="B1066" s="2" t="str">
        <f t="shared" si="607"/>
        <v>b</v>
      </c>
      <c r="D1066" s="15"/>
      <c r="E1066" s="16" t="s">
        <v>4</v>
      </c>
      <c r="F1066" s="105">
        <f t="shared" ref="F1066:L1066" si="613">F1090+F1234</f>
        <v>0</v>
      </c>
      <c r="G1066" s="26">
        <f t="shared" ref="G1066:I1088" si="614">G1090+G1234</f>
        <v>0</v>
      </c>
      <c r="H1066" s="26">
        <f t="shared" si="614"/>
        <v>0</v>
      </c>
      <c r="I1066" s="34">
        <f t="shared" si="614"/>
        <v>0</v>
      </c>
      <c r="J1066" s="26">
        <f t="shared" si="613"/>
        <v>0</v>
      </c>
      <c r="K1066" s="26">
        <f t="shared" si="613"/>
        <v>0</v>
      </c>
      <c r="L1066" s="34">
        <f t="shared" si="613"/>
        <v>0</v>
      </c>
      <c r="M1066" s="26">
        <f t="shared" ref="M1066:U1066" si="615">M1090+M1234</f>
        <v>0</v>
      </c>
      <c r="N1066" s="26">
        <f t="shared" si="615"/>
        <v>0</v>
      </c>
      <c r="O1066" s="34">
        <f t="shared" si="615"/>
        <v>0</v>
      </c>
      <c r="P1066" s="26">
        <f t="shared" si="615"/>
        <v>0</v>
      </c>
      <c r="Q1066" s="26">
        <f t="shared" si="615"/>
        <v>0</v>
      </c>
      <c r="R1066" s="34">
        <f t="shared" si="615"/>
        <v>0</v>
      </c>
      <c r="S1066" s="26">
        <f t="shared" si="615"/>
        <v>0</v>
      </c>
      <c r="T1066" s="26">
        <f t="shared" si="615"/>
        <v>0</v>
      </c>
      <c r="U1066" s="34">
        <f t="shared" si="615"/>
        <v>0</v>
      </c>
    </row>
    <row r="1067" spans="1:22" ht="15" customHeight="1">
      <c r="A1067" s="57" t="str">
        <f t="shared" si="601"/>
        <v>a</v>
      </c>
      <c r="B1067" s="57" t="str">
        <f t="shared" si="607"/>
        <v>a</v>
      </c>
      <c r="D1067" s="58"/>
      <c r="E1067" s="47" t="s">
        <v>0</v>
      </c>
      <c r="F1067" s="42">
        <f t="shared" ref="F1067:L1067" si="616">F1091+F1235</f>
        <v>1202.18</v>
      </c>
      <c r="G1067" s="42">
        <f t="shared" si="614"/>
        <v>1597.07</v>
      </c>
      <c r="H1067" s="42">
        <f t="shared" si="614"/>
        <v>1597.07</v>
      </c>
      <c r="I1067" s="48">
        <f t="shared" si="614"/>
        <v>0</v>
      </c>
      <c r="J1067" s="42">
        <f t="shared" si="616"/>
        <v>1623</v>
      </c>
      <c r="K1067" s="42">
        <f t="shared" si="616"/>
        <v>1623</v>
      </c>
      <c r="L1067" s="48">
        <f t="shared" si="616"/>
        <v>0</v>
      </c>
      <c r="M1067" s="42">
        <f t="shared" ref="M1067:U1067" si="617">M1091+M1235</f>
        <v>1637</v>
      </c>
      <c r="N1067" s="42">
        <f t="shared" si="617"/>
        <v>1637</v>
      </c>
      <c r="O1067" s="48">
        <f t="shared" si="617"/>
        <v>0</v>
      </c>
      <c r="P1067" s="42">
        <f t="shared" si="617"/>
        <v>1673</v>
      </c>
      <c r="Q1067" s="42">
        <f t="shared" si="617"/>
        <v>1673</v>
      </c>
      <c r="R1067" s="48">
        <f t="shared" si="617"/>
        <v>0</v>
      </c>
      <c r="S1067" s="42">
        <f t="shared" si="617"/>
        <v>1702</v>
      </c>
      <c r="T1067" s="42">
        <f t="shared" si="617"/>
        <v>1702</v>
      </c>
      <c r="U1067" s="48">
        <f t="shared" si="617"/>
        <v>0</v>
      </c>
    </row>
    <row r="1068" spans="1:22" s="2" customFormat="1" ht="12" hidden="1">
      <c r="A1068" s="2" t="str">
        <f t="shared" si="601"/>
        <v>b</v>
      </c>
      <c r="B1068" s="2" t="str">
        <f t="shared" si="607"/>
        <v>b</v>
      </c>
      <c r="D1068" s="15"/>
      <c r="E1068" s="18" t="s">
        <v>101</v>
      </c>
      <c r="F1068" s="43">
        <f t="shared" ref="F1068:L1068" si="618">F1092+F1236</f>
        <v>0</v>
      </c>
      <c r="G1068" s="24">
        <f t="shared" si="614"/>
        <v>0</v>
      </c>
      <c r="H1068" s="24">
        <f t="shared" si="614"/>
        <v>0</v>
      </c>
      <c r="I1068" s="32">
        <f t="shared" si="614"/>
        <v>0</v>
      </c>
      <c r="J1068" s="24">
        <f t="shared" si="618"/>
        <v>0</v>
      </c>
      <c r="K1068" s="24">
        <f t="shared" si="618"/>
        <v>0</v>
      </c>
      <c r="L1068" s="32">
        <f t="shared" si="618"/>
        <v>0</v>
      </c>
      <c r="M1068" s="24">
        <f t="shared" ref="M1068:U1068" si="619">M1092+M1236</f>
        <v>0</v>
      </c>
      <c r="N1068" s="24">
        <f t="shared" si="619"/>
        <v>0</v>
      </c>
      <c r="O1068" s="32">
        <f t="shared" si="619"/>
        <v>0</v>
      </c>
      <c r="P1068" s="24">
        <f t="shared" si="619"/>
        <v>0</v>
      </c>
      <c r="Q1068" s="24">
        <f t="shared" si="619"/>
        <v>0</v>
      </c>
      <c r="R1068" s="32">
        <f t="shared" si="619"/>
        <v>0</v>
      </c>
      <c r="S1068" s="24">
        <f t="shared" si="619"/>
        <v>0</v>
      </c>
      <c r="T1068" s="24">
        <f t="shared" si="619"/>
        <v>0</v>
      </c>
      <c r="U1068" s="32">
        <f t="shared" si="619"/>
        <v>0</v>
      </c>
    </row>
    <row r="1069" spans="1:22" s="3" customFormat="1" ht="12.75" hidden="1">
      <c r="A1069" s="2" t="s">
        <v>92</v>
      </c>
      <c r="B1069" s="2" t="s">
        <v>92</v>
      </c>
      <c r="D1069" s="15"/>
      <c r="E1069" s="19" t="s">
        <v>107</v>
      </c>
      <c r="F1069" s="59">
        <f t="shared" ref="F1069:L1069" si="620">F1093+F1237</f>
        <v>0</v>
      </c>
      <c r="G1069" s="23">
        <f t="shared" si="614"/>
        <v>0</v>
      </c>
      <c r="H1069" s="23">
        <f t="shared" si="614"/>
        <v>0</v>
      </c>
      <c r="I1069" s="31">
        <f t="shared" si="614"/>
        <v>0</v>
      </c>
      <c r="J1069" s="23">
        <f t="shared" si="620"/>
        <v>0</v>
      </c>
      <c r="K1069" s="23">
        <f t="shared" si="620"/>
        <v>0</v>
      </c>
      <c r="L1069" s="31">
        <f t="shared" si="620"/>
        <v>0</v>
      </c>
      <c r="M1069" s="23">
        <f t="shared" ref="M1069:U1069" si="621">M1093+M1237</f>
        <v>0</v>
      </c>
      <c r="N1069" s="23">
        <f t="shared" si="621"/>
        <v>0</v>
      </c>
      <c r="O1069" s="31">
        <f t="shared" si="621"/>
        <v>0</v>
      </c>
      <c r="P1069" s="23">
        <f t="shared" si="621"/>
        <v>0</v>
      </c>
      <c r="Q1069" s="23">
        <f t="shared" si="621"/>
        <v>0</v>
      </c>
      <c r="R1069" s="31">
        <f t="shared" si="621"/>
        <v>0</v>
      </c>
      <c r="S1069" s="23">
        <f t="shared" si="621"/>
        <v>0</v>
      </c>
      <c r="T1069" s="23">
        <f t="shared" si="621"/>
        <v>0</v>
      </c>
      <c r="U1069" s="31">
        <f t="shared" si="621"/>
        <v>0</v>
      </c>
    </row>
    <row r="1070" spans="1:22" s="3" customFormat="1" ht="12.75" hidden="1">
      <c r="A1070" s="2" t="s">
        <v>92</v>
      </c>
      <c r="B1070" s="2" t="s">
        <v>92</v>
      </c>
      <c r="D1070" s="15"/>
      <c r="E1070" s="19" t="s">
        <v>106</v>
      </c>
      <c r="F1070" s="59">
        <f t="shared" ref="F1070:L1070" si="622">F1094+F1238</f>
        <v>0</v>
      </c>
      <c r="G1070" s="23">
        <f t="shared" si="614"/>
        <v>0</v>
      </c>
      <c r="H1070" s="23">
        <f t="shared" si="614"/>
        <v>0</v>
      </c>
      <c r="I1070" s="31">
        <f t="shared" si="614"/>
        <v>0</v>
      </c>
      <c r="J1070" s="23">
        <f t="shared" si="622"/>
        <v>0</v>
      </c>
      <c r="K1070" s="23">
        <f t="shared" si="622"/>
        <v>0</v>
      </c>
      <c r="L1070" s="31">
        <f t="shared" si="622"/>
        <v>0</v>
      </c>
      <c r="M1070" s="23">
        <f t="shared" ref="M1070:U1070" si="623">M1094+M1238</f>
        <v>0</v>
      </c>
      <c r="N1070" s="23">
        <f t="shared" si="623"/>
        <v>0</v>
      </c>
      <c r="O1070" s="31">
        <f t="shared" si="623"/>
        <v>0</v>
      </c>
      <c r="P1070" s="23">
        <f t="shared" si="623"/>
        <v>0</v>
      </c>
      <c r="Q1070" s="23">
        <f t="shared" si="623"/>
        <v>0</v>
      </c>
      <c r="R1070" s="31">
        <f t="shared" si="623"/>
        <v>0</v>
      </c>
      <c r="S1070" s="23">
        <f t="shared" si="623"/>
        <v>0</v>
      </c>
      <c r="T1070" s="23">
        <f t="shared" si="623"/>
        <v>0</v>
      </c>
      <c r="U1070" s="31">
        <f t="shared" si="623"/>
        <v>0</v>
      </c>
    </row>
    <row r="1071" spans="1:22" s="3" customFormat="1" ht="12.75" hidden="1">
      <c r="A1071" s="2" t="s">
        <v>92</v>
      </c>
      <c r="B1071" s="2" t="s">
        <v>92</v>
      </c>
      <c r="D1071" s="15"/>
      <c r="E1071" s="19" t="s">
        <v>105</v>
      </c>
      <c r="F1071" s="59">
        <f t="shared" ref="F1071:L1071" si="624">F1095+F1239</f>
        <v>0</v>
      </c>
      <c r="G1071" s="23">
        <f t="shared" si="614"/>
        <v>0</v>
      </c>
      <c r="H1071" s="23">
        <f t="shared" si="614"/>
        <v>0</v>
      </c>
      <c r="I1071" s="31">
        <f t="shared" si="614"/>
        <v>0</v>
      </c>
      <c r="J1071" s="23">
        <f t="shared" si="624"/>
        <v>0</v>
      </c>
      <c r="K1071" s="23">
        <f t="shared" si="624"/>
        <v>0</v>
      </c>
      <c r="L1071" s="31">
        <f t="shared" si="624"/>
        <v>0</v>
      </c>
      <c r="M1071" s="23">
        <f t="shared" ref="M1071:U1071" si="625">M1095+M1239</f>
        <v>0</v>
      </c>
      <c r="N1071" s="23">
        <f t="shared" si="625"/>
        <v>0</v>
      </c>
      <c r="O1071" s="31">
        <f t="shared" si="625"/>
        <v>0</v>
      </c>
      <c r="P1071" s="23">
        <f t="shared" si="625"/>
        <v>0</v>
      </c>
      <c r="Q1071" s="23">
        <f t="shared" si="625"/>
        <v>0</v>
      </c>
      <c r="R1071" s="31">
        <f t="shared" si="625"/>
        <v>0</v>
      </c>
      <c r="S1071" s="23">
        <f t="shared" si="625"/>
        <v>0</v>
      </c>
      <c r="T1071" s="23">
        <f t="shared" si="625"/>
        <v>0</v>
      </c>
      <c r="U1071" s="31">
        <f t="shared" si="625"/>
        <v>0</v>
      </c>
    </row>
    <row r="1072" spans="1:22" s="2" customFormat="1" ht="12" hidden="1">
      <c r="A1072" s="2" t="str">
        <f>IF((F1072+G1072+J1072)&gt;0,"a","b")</f>
        <v>b</v>
      </c>
      <c r="B1072" s="2" t="s">
        <v>92</v>
      </c>
      <c r="D1072" s="15"/>
      <c r="E1072" s="18" t="s">
        <v>96</v>
      </c>
      <c r="F1072" s="43">
        <f t="shared" ref="F1072:L1072" si="626">F1096+F1240</f>
        <v>0</v>
      </c>
      <c r="G1072" s="24">
        <f t="shared" si="614"/>
        <v>0</v>
      </c>
      <c r="H1072" s="24">
        <f t="shared" si="614"/>
        <v>0</v>
      </c>
      <c r="I1072" s="32">
        <f t="shared" si="614"/>
        <v>0</v>
      </c>
      <c r="J1072" s="24">
        <f t="shared" si="626"/>
        <v>0</v>
      </c>
      <c r="K1072" s="24">
        <f t="shared" si="626"/>
        <v>0</v>
      </c>
      <c r="L1072" s="32">
        <f t="shared" si="626"/>
        <v>0</v>
      </c>
      <c r="M1072" s="24">
        <f t="shared" ref="M1072:U1072" si="627">M1096+M1240</f>
        <v>0</v>
      </c>
      <c r="N1072" s="24">
        <f t="shared" si="627"/>
        <v>0</v>
      </c>
      <c r="O1072" s="32">
        <f t="shared" si="627"/>
        <v>0</v>
      </c>
      <c r="P1072" s="24">
        <f t="shared" si="627"/>
        <v>0</v>
      </c>
      <c r="Q1072" s="24">
        <f t="shared" si="627"/>
        <v>0</v>
      </c>
      <c r="R1072" s="32">
        <f t="shared" si="627"/>
        <v>0</v>
      </c>
      <c r="S1072" s="24">
        <f t="shared" si="627"/>
        <v>0</v>
      </c>
      <c r="T1072" s="24">
        <f t="shared" si="627"/>
        <v>0</v>
      </c>
      <c r="U1072" s="32">
        <f t="shared" si="627"/>
        <v>0</v>
      </c>
    </row>
    <row r="1073" spans="1:21" s="3" customFormat="1" ht="24" hidden="1">
      <c r="A1073" s="6" t="s">
        <v>92</v>
      </c>
      <c r="B1073" s="2" t="s">
        <v>92</v>
      </c>
      <c r="D1073" s="15"/>
      <c r="E1073" s="19" t="s">
        <v>93</v>
      </c>
      <c r="F1073" s="59">
        <f t="shared" ref="F1073:L1073" si="628">F1097+F1241</f>
        <v>0</v>
      </c>
      <c r="G1073" s="23">
        <f t="shared" si="614"/>
        <v>0</v>
      </c>
      <c r="H1073" s="23">
        <f t="shared" si="614"/>
        <v>0</v>
      </c>
      <c r="I1073" s="31">
        <f t="shared" si="614"/>
        <v>0</v>
      </c>
      <c r="J1073" s="23">
        <f t="shared" si="628"/>
        <v>0</v>
      </c>
      <c r="K1073" s="23">
        <f t="shared" si="628"/>
        <v>0</v>
      </c>
      <c r="L1073" s="31">
        <f t="shared" si="628"/>
        <v>0</v>
      </c>
      <c r="M1073" s="23">
        <f t="shared" ref="M1073:U1073" si="629">M1097+M1241</f>
        <v>0</v>
      </c>
      <c r="N1073" s="23">
        <f t="shared" si="629"/>
        <v>0</v>
      </c>
      <c r="O1073" s="31">
        <f t="shared" si="629"/>
        <v>0</v>
      </c>
      <c r="P1073" s="23">
        <f t="shared" si="629"/>
        <v>0</v>
      </c>
      <c r="Q1073" s="23">
        <f t="shared" si="629"/>
        <v>0</v>
      </c>
      <c r="R1073" s="31">
        <f t="shared" si="629"/>
        <v>0</v>
      </c>
      <c r="S1073" s="23">
        <f t="shared" si="629"/>
        <v>0</v>
      </c>
      <c r="T1073" s="23">
        <f t="shared" si="629"/>
        <v>0</v>
      </c>
      <c r="U1073" s="31">
        <f t="shared" si="629"/>
        <v>0</v>
      </c>
    </row>
    <row r="1074" spans="1:21" s="3" customFormat="1" ht="12.75" hidden="1">
      <c r="A1074" s="6" t="s">
        <v>92</v>
      </c>
      <c r="B1074" s="2" t="s">
        <v>92</v>
      </c>
      <c r="D1074" s="15"/>
      <c r="E1074" s="19" t="s">
        <v>7</v>
      </c>
      <c r="F1074" s="59">
        <f t="shared" ref="F1074:L1074" si="630">F1098+F1242</f>
        <v>0</v>
      </c>
      <c r="G1074" s="23">
        <f t="shared" si="614"/>
        <v>0</v>
      </c>
      <c r="H1074" s="23">
        <f t="shared" si="614"/>
        <v>0</v>
      </c>
      <c r="I1074" s="31">
        <f t="shared" si="614"/>
        <v>0</v>
      </c>
      <c r="J1074" s="23">
        <f t="shared" si="630"/>
        <v>0</v>
      </c>
      <c r="K1074" s="23">
        <f t="shared" si="630"/>
        <v>0</v>
      </c>
      <c r="L1074" s="31">
        <f t="shared" si="630"/>
        <v>0</v>
      </c>
      <c r="M1074" s="23">
        <f t="shared" ref="M1074:U1074" si="631">M1098+M1242</f>
        <v>0</v>
      </c>
      <c r="N1074" s="23">
        <f t="shared" si="631"/>
        <v>0</v>
      </c>
      <c r="O1074" s="31">
        <f t="shared" si="631"/>
        <v>0</v>
      </c>
      <c r="P1074" s="23">
        <f t="shared" si="631"/>
        <v>0</v>
      </c>
      <c r="Q1074" s="23">
        <f t="shared" si="631"/>
        <v>0</v>
      </c>
      <c r="R1074" s="31">
        <f t="shared" si="631"/>
        <v>0</v>
      </c>
      <c r="S1074" s="23">
        <f t="shared" si="631"/>
        <v>0</v>
      </c>
      <c r="T1074" s="23">
        <f t="shared" si="631"/>
        <v>0</v>
      </c>
      <c r="U1074" s="31">
        <f t="shared" si="631"/>
        <v>0</v>
      </c>
    </row>
    <row r="1075" spans="1:21" s="3" customFormat="1" ht="12.75" hidden="1">
      <c r="A1075" s="6" t="s">
        <v>92</v>
      </c>
      <c r="B1075" s="2" t="s">
        <v>92</v>
      </c>
      <c r="D1075" s="15"/>
      <c r="E1075" s="19" t="s">
        <v>6</v>
      </c>
      <c r="F1075" s="59">
        <f t="shared" ref="F1075:L1075" si="632">F1099+F1243</f>
        <v>0</v>
      </c>
      <c r="G1075" s="23">
        <f t="shared" si="614"/>
        <v>0</v>
      </c>
      <c r="H1075" s="23">
        <f t="shared" si="614"/>
        <v>0</v>
      </c>
      <c r="I1075" s="31">
        <f t="shared" si="614"/>
        <v>0</v>
      </c>
      <c r="J1075" s="23">
        <f t="shared" si="632"/>
        <v>0</v>
      </c>
      <c r="K1075" s="23">
        <f t="shared" si="632"/>
        <v>0</v>
      </c>
      <c r="L1075" s="31">
        <f t="shared" si="632"/>
        <v>0</v>
      </c>
      <c r="M1075" s="23">
        <f t="shared" ref="M1075:U1075" si="633">M1099+M1243</f>
        <v>0</v>
      </c>
      <c r="N1075" s="23">
        <f t="shared" si="633"/>
        <v>0</v>
      </c>
      <c r="O1075" s="31">
        <f t="shared" si="633"/>
        <v>0</v>
      </c>
      <c r="P1075" s="23">
        <f t="shared" si="633"/>
        <v>0</v>
      </c>
      <c r="Q1075" s="23">
        <f t="shared" si="633"/>
        <v>0</v>
      </c>
      <c r="R1075" s="31">
        <f t="shared" si="633"/>
        <v>0</v>
      </c>
      <c r="S1075" s="23">
        <f t="shared" si="633"/>
        <v>0</v>
      </c>
      <c r="T1075" s="23">
        <f t="shared" si="633"/>
        <v>0</v>
      </c>
      <c r="U1075" s="31">
        <f t="shared" si="633"/>
        <v>0</v>
      </c>
    </row>
    <row r="1076" spans="1:21" s="3" customFormat="1" ht="12.75" hidden="1">
      <c r="A1076" s="6" t="s">
        <v>92</v>
      </c>
      <c r="B1076" s="2" t="s">
        <v>92</v>
      </c>
      <c r="D1076" s="15"/>
      <c r="E1076" s="19" t="s">
        <v>94</v>
      </c>
      <c r="F1076" s="59">
        <f t="shared" ref="F1076:L1076" si="634">F1100+F1244</f>
        <v>0</v>
      </c>
      <c r="G1076" s="23">
        <f t="shared" si="614"/>
        <v>0</v>
      </c>
      <c r="H1076" s="23">
        <f t="shared" si="614"/>
        <v>0</v>
      </c>
      <c r="I1076" s="31">
        <f t="shared" si="614"/>
        <v>0</v>
      </c>
      <c r="J1076" s="23">
        <f t="shared" si="634"/>
        <v>0</v>
      </c>
      <c r="K1076" s="23">
        <f t="shared" si="634"/>
        <v>0</v>
      </c>
      <c r="L1076" s="31">
        <f t="shared" si="634"/>
        <v>0</v>
      </c>
      <c r="M1076" s="23">
        <f t="shared" ref="M1076:U1076" si="635">M1100+M1244</f>
        <v>0</v>
      </c>
      <c r="N1076" s="23">
        <f t="shared" si="635"/>
        <v>0</v>
      </c>
      <c r="O1076" s="31">
        <f t="shared" si="635"/>
        <v>0</v>
      </c>
      <c r="P1076" s="23">
        <f t="shared" si="635"/>
        <v>0</v>
      </c>
      <c r="Q1076" s="23">
        <f t="shared" si="635"/>
        <v>0</v>
      </c>
      <c r="R1076" s="31">
        <f t="shared" si="635"/>
        <v>0</v>
      </c>
      <c r="S1076" s="23">
        <f t="shared" si="635"/>
        <v>0</v>
      </c>
      <c r="T1076" s="23">
        <f t="shared" si="635"/>
        <v>0</v>
      </c>
      <c r="U1076" s="31">
        <f t="shared" si="635"/>
        <v>0</v>
      </c>
    </row>
    <row r="1077" spans="1:21" s="3" customFormat="1" ht="12.75" hidden="1">
      <c r="A1077" s="6" t="s">
        <v>92</v>
      </c>
      <c r="B1077" s="2" t="s">
        <v>92</v>
      </c>
      <c r="D1077" s="15"/>
      <c r="E1077" s="19" t="s">
        <v>5</v>
      </c>
      <c r="F1077" s="59">
        <f t="shared" ref="F1077:L1077" si="636">F1101+F1245</f>
        <v>0</v>
      </c>
      <c r="G1077" s="23">
        <f t="shared" si="614"/>
        <v>0</v>
      </c>
      <c r="H1077" s="23">
        <f t="shared" si="614"/>
        <v>0</v>
      </c>
      <c r="I1077" s="31">
        <f t="shared" si="614"/>
        <v>0</v>
      </c>
      <c r="J1077" s="23">
        <f t="shared" si="636"/>
        <v>0</v>
      </c>
      <c r="K1077" s="23">
        <f t="shared" si="636"/>
        <v>0</v>
      </c>
      <c r="L1077" s="31">
        <f t="shared" si="636"/>
        <v>0</v>
      </c>
      <c r="M1077" s="23">
        <f t="shared" ref="M1077:U1077" si="637">M1101+M1245</f>
        <v>0</v>
      </c>
      <c r="N1077" s="23">
        <f t="shared" si="637"/>
        <v>0</v>
      </c>
      <c r="O1077" s="31">
        <f t="shared" si="637"/>
        <v>0</v>
      </c>
      <c r="P1077" s="23">
        <f t="shared" si="637"/>
        <v>0</v>
      </c>
      <c r="Q1077" s="23">
        <f t="shared" si="637"/>
        <v>0</v>
      </c>
      <c r="R1077" s="31">
        <f t="shared" si="637"/>
        <v>0</v>
      </c>
      <c r="S1077" s="23">
        <f t="shared" si="637"/>
        <v>0</v>
      </c>
      <c r="T1077" s="23">
        <f t="shared" si="637"/>
        <v>0</v>
      </c>
      <c r="U1077" s="31">
        <f t="shared" si="637"/>
        <v>0</v>
      </c>
    </row>
    <row r="1078" spans="1:21" s="3" customFormat="1" ht="24" hidden="1">
      <c r="A1078" s="6" t="s">
        <v>92</v>
      </c>
      <c r="B1078" s="2" t="s">
        <v>92</v>
      </c>
      <c r="D1078" s="15"/>
      <c r="E1078" s="19" t="s">
        <v>108</v>
      </c>
      <c r="F1078" s="59">
        <f t="shared" ref="F1078:L1078" si="638">F1102+F1246</f>
        <v>0</v>
      </c>
      <c r="G1078" s="23">
        <f t="shared" si="614"/>
        <v>0</v>
      </c>
      <c r="H1078" s="23">
        <f t="shared" si="614"/>
        <v>0</v>
      </c>
      <c r="I1078" s="31">
        <f t="shared" si="614"/>
        <v>0</v>
      </c>
      <c r="J1078" s="23">
        <f t="shared" si="638"/>
        <v>0</v>
      </c>
      <c r="K1078" s="23">
        <f t="shared" si="638"/>
        <v>0</v>
      </c>
      <c r="L1078" s="31">
        <f t="shared" si="638"/>
        <v>0</v>
      </c>
      <c r="M1078" s="23">
        <f t="shared" ref="M1078:U1078" si="639">M1102+M1246</f>
        <v>0</v>
      </c>
      <c r="N1078" s="23">
        <f t="shared" si="639"/>
        <v>0</v>
      </c>
      <c r="O1078" s="31">
        <f t="shared" si="639"/>
        <v>0</v>
      </c>
      <c r="P1078" s="23">
        <f t="shared" si="639"/>
        <v>0</v>
      </c>
      <c r="Q1078" s="23">
        <f t="shared" si="639"/>
        <v>0</v>
      </c>
      <c r="R1078" s="31">
        <f t="shared" si="639"/>
        <v>0</v>
      </c>
      <c r="S1078" s="23">
        <f t="shared" si="639"/>
        <v>0</v>
      </c>
      <c r="T1078" s="23">
        <f t="shared" si="639"/>
        <v>0</v>
      </c>
      <c r="U1078" s="31">
        <f t="shared" si="639"/>
        <v>0</v>
      </c>
    </row>
    <row r="1079" spans="1:21" s="3" customFormat="1" ht="24" hidden="1">
      <c r="A1079" s="6" t="s">
        <v>92</v>
      </c>
      <c r="B1079" s="2" t="s">
        <v>92</v>
      </c>
      <c r="D1079" s="15"/>
      <c r="E1079" s="19" t="s">
        <v>111</v>
      </c>
      <c r="F1079" s="59">
        <f t="shared" ref="F1079:L1079" si="640">F1103+F1247</f>
        <v>0</v>
      </c>
      <c r="G1079" s="23">
        <f t="shared" si="614"/>
        <v>0</v>
      </c>
      <c r="H1079" s="23">
        <f t="shared" si="614"/>
        <v>0</v>
      </c>
      <c r="I1079" s="31">
        <f t="shared" si="614"/>
        <v>0</v>
      </c>
      <c r="J1079" s="23">
        <f t="shared" si="640"/>
        <v>0</v>
      </c>
      <c r="K1079" s="23">
        <f t="shared" si="640"/>
        <v>0</v>
      </c>
      <c r="L1079" s="31">
        <f t="shared" si="640"/>
        <v>0</v>
      </c>
      <c r="M1079" s="23">
        <f t="shared" ref="M1079:U1079" si="641">M1103+M1247</f>
        <v>0</v>
      </c>
      <c r="N1079" s="23">
        <f t="shared" si="641"/>
        <v>0</v>
      </c>
      <c r="O1079" s="31">
        <f t="shared" si="641"/>
        <v>0</v>
      </c>
      <c r="P1079" s="23">
        <f t="shared" si="641"/>
        <v>0</v>
      </c>
      <c r="Q1079" s="23">
        <f t="shared" si="641"/>
        <v>0</v>
      </c>
      <c r="R1079" s="31">
        <f t="shared" si="641"/>
        <v>0</v>
      </c>
      <c r="S1079" s="23">
        <f t="shared" si="641"/>
        <v>0</v>
      </c>
      <c r="T1079" s="23">
        <f t="shared" si="641"/>
        <v>0</v>
      </c>
      <c r="U1079" s="31">
        <f t="shared" si="641"/>
        <v>0</v>
      </c>
    </row>
    <row r="1080" spans="1:21" s="3" customFormat="1" ht="24" hidden="1">
      <c r="A1080" s="6" t="s">
        <v>92</v>
      </c>
      <c r="B1080" s="2" t="s">
        <v>92</v>
      </c>
      <c r="D1080" s="15"/>
      <c r="E1080" s="19" t="s">
        <v>95</v>
      </c>
      <c r="F1080" s="59">
        <f t="shared" ref="F1080:L1080" si="642">F1104+F1248</f>
        <v>0</v>
      </c>
      <c r="G1080" s="23">
        <f t="shared" si="614"/>
        <v>0</v>
      </c>
      <c r="H1080" s="23">
        <f t="shared" si="614"/>
        <v>0</v>
      </c>
      <c r="I1080" s="31">
        <f t="shared" si="614"/>
        <v>0</v>
      </c>
      <c r="J1080" s="23">
        <f t="shared" si="642"/>
        <v>0</v>
      </c>
      <c r="K1080" s="23">
        <f t="shared" si="642"/>
        <v>0</v>
      </c>
      <c r="L1080" s="31">
        <f t="shared" si="642"/>
        <v>0</v>
      </c>
      <c r="M1080" s="23">
        <f t="shared" ref="M1080:U1080" si="643">M1104+M1248</f>
        <v>0</v>
      </c>
      <c r="N1080" s="23">
        <f t="shared" si="643"/>
        <v>0</v>
      </c>
      <c r="O1080" s="31">
        <f t="shared" si="643"/>
        <v>0</v>
      </c>
      <c r="P1080" s="23">
        <f t="shared" si="643"/>
        <v>0</v>
      </c>
      <c r="Q1080" s="23">
        <f t="shared" si="643"/>
        <v>0</v>
      </c>
      <c r="R1080" s="31">
        <f t="shared" si="643"/>
        <v>0</v>
      </c>
      <c r="S1080" s="23">
        <f t="shared" si="643"/>
        <v>0</v>
      </c>
      <c r="T1080" s="23">
        <f t="shared" si="643"/>
        <v>0</v>
      </c>
      <c r="U1080" s="31">
        <f t="shared" si="643"/>
        <v>0</v>
      </c>
    </row>
    <row r="1081" spans="1:21" s="2" customFormat="1" ht="12" hidden="1">
      <c r="A1081" s="2" t="str">
        <f t="shared" ref="A1081:A1092" si="644">IF((F1081+G1081+J1081)&gt;0,"a","b")</f>
        <v>b</v>
      </c>
      <c r="B1081" s="2" t="s">
        <v>92</v>
      </c>
      <c r="D1081" s="15"/>
      <c r="E1081" s="18" t="s">
        <v>109</v>
      </c>
      <c r="F1081" s="43">
        <f t="shared" ref="F1081:L1081" si="645">F1105+F1249</f>
        <v>0</v>
      </c>
      <c r="G1081" s="24">
        <f t="shared" si="614"/>
        <v>0</v>
      </c>
      <c r="H1081" s="24">
        <f t="shared" si="614"/>
        <v>0</v>
      </c>
      <c r="I1081" s="32">
        <f t="shared" si="614"/>
        <v>0</v>
      </c>
      <c r="J1081" s="24">
        <f t="shared" si="645"/>
        <v>0</v>
      </c>
      <c r="K1081" s="24">
        <f t="shared" si="645"/>
        <v>0</v>
      </c>
      <c r="L1081" s="32">
        <f t="shared" si="645"/>
        <v>0</v>
      </c>
      <c r="M1081" s="24">
        <f t="shared" ref="M1081:U1081" si="646">M1105+M1249</f>
        <v>0</v>
      </c>
      <c r="N1081" s="24">
        <f t="shared" si="646"/>
        <v>0</v>
      </c>
      <c r="O1081" s="32">
        <f t="shared" si="646"/>
        <v>0</v>
      </c>
      <c r="P1081" s="24">
        <f t="shared" si="646"/>
        <v>0</v>
      </c>
      <c r="Q1081" s="24">
        <f t="shared" si="646"/>
        <v>0</v>
      </c>
      <c r="R1081" s="32">
        <f t="shared" si="646"/>
        <v>0</v>
      </c>
      <c r="S1081" s="24">
        <f t="shared" si="646"/>
        <v>0</v>
      </c>
      <c r="T1081" s="24">
        <f t="shared" si="646"/>
        <v>0</v>
      </c>
      <c r="U1081" s="32">
        <f t="shared" si="646"/>
        <v>0</v>
      </c>
    </row>
    <row r="1082" spans="1:21" ht="15" customHeight="1">
      <c r="A1082" s="57" t="str">
        <f t="shared" si="644"/>
        <v>a</v>
      </c>
      <c r="B1082" s="57" t="s">
        <v>92</v>
      </c>
      <c r="D1082" s="58"/>
      <c r="E1082" s="49" t="s">
        <v>97</v>
      </c>
      <c r="F1082" s="43">
        <f t="shared" ref="F1082:L1082" si="647">F1106+F1250</f>
        <v>1202.18</v>
      </c>
      <c r="G1082" s="43">
        <f t="shared" si="614"/>
        <v>1597.07</v>
      </c>
      <c r="H1082" s="43">
        <f t="shared" si="614"/>
        <v>1597.07</v>
      </c>
      <c r="I1082" s="50">
        <f t="shared" si="614"/>
        <v>0</v>
      </c>
      <c r="J1082" s="43">
        <f t="shared" si="647"/>
        <v>1623</v>
      </c>
      <c r="K1082" s="43">
        <f t="shared" si="647"/>
        <v>1623</v>
      </c>
      <c r="L1082" s="50">
        <f t="shared" si="647"/>
        <v>0</v>
      </c>
      <c r="M1082" s="43">
        <f t="shared" ref="M1082:U1082" si="648">M1106+M1250</f>
        <v>1637</v>
      </c>
      <c r="N1082" s="43">
        <f t="shared" si="648"/>
        <v>1637</v>
      </c>
      <c r="O1082" s="50">
        <f t="shared" si="648"/>
        <v>0</v>
      </c>
      <c r="P1082" s="43">
        <f t="shared" si="648"/>
        <v>1673</v>
      </c>
      <c r="Q1082" s="43">
        <f t="shared" si="648"/>
        <v>1673</v>
      </c>
      <c r="R1082" s="50">
        <f t="shared" si="648"/>
        <v>0</v>
      </c>
      <c r="S1082" s="43">
        <f t="shared" si="648"/>
        <v>1702</v>
      </c>
      <c r="T1082" s="43">
        <f t="shared" si="648"/>
        <v>1702</v>
      </c>
      <c r="U1082" s="50">
        <f t="shared" si="648"/>
        <v>0</v>
      </c>
    </row>
    <row r="1083" spans="1:21" s="3" customFormat="1" ht="12.75" hidden="1">
      <c r="A1083" s="3" t="str">
        <f t="shared" si="644"/>
        <v>b</v>
      </c>
      <c r="B1083" s="2" t="s">
        <v>92</v>
      </c>
      <c r="D1083" s="15"/>
      <c r="E1083" s="18" t="s">
        <v>98</v>
      </c>
      <c r="F1083" s="43">
        <f t="shared" ref="F1083:L1083" si="649">F1107+F1251</f>
        <v>0</v>
      </c>
      <c r="G1083" s="24">
        <f t="shared" si="614"/>
        <v>0</v>
      </c>
      <c r="H1083" s="24">
        <f t="shared" si="614"/>
        <v>0</v>
      </c>
      <c r="I1083" s="32">
        <f t="shared" si="614"/>
        <v>0</v>
      </c>
      <c r="J1083" s="24">
        <f t="shared" si="649"/>
        <v>0</v>
      </c>
      <c r="K1083" s="24">
        <f t="shared" si="649"/>
        <v>0</v>
      </c>
      <c r="L1083" s="32">
        <f t="shared" si="649"/>
        <v>0</v>
      </c>
      <c r="M1083" s="24">
        <f t="shared" ref="M1083:U1083" si="650">M1107+M1251</f>
        <v>0</v>
      </c>
      <c r="N1083" s="24">
        <f t="shared" si="650"/>
        <v>0</v>
      </c>
      <c r="O1083" s="32">
        <f t="shared" si="650"/>
        <v>0</v>
      </c>
      <c r="P1083" s="24">
        <f t="shared" si="650"/>
        <v>0</v>
      </c>
      <c r="Q1083" s="24">
        <f t="shared" si="650"/>
        <v>0</v>
      </c>
      <c r="R1083" s="32">
        <f t="shared" si="650"/>
        <v>0</v>
      </c>
      <c r="S1083" s="24">
        <f t="shared" si="650"/>
        <v>0</v>
      </c>
      <c r="T1083" s="24">
        <f t="shared" si="650"/>
        <v>0</v>
      </c>
      <c r="U1083" s="32">
        <f t="shared" si="650"/>
        <v>0</v>
      </c>
    </row>
    <row r="1084" spans="1:21" s="2" customFormat="1" ht="12" hidden="1">
      <c r="A1084" s="2" t="str">
        <f t="shared" si="644"/>
        <v>b</v>
      </c>
      <c r="B1084" s="2" t="s">
        <v>92</v>
      </c>
      <c r="D1084" s="15"/>
      <c r="E1084" s="18" t="s">
        <v>99</v>
      </c>
      <c r="F1084" s="43">
        <f t="shared" ref="F1084:L1084" si="651">F1108+F1252</f>
        <v>0</v>
      </c>
      <c r="G1084" s="24">
        <f t="shared" si="614"/>
        <v>0</v>
      </c>
      <c r="H1084" s="24">
        <f t="shared" si="614"/>
        <v>0</v>
      </c>
      <c r="I1084" s="32">
        <f t="shared" si="614"/>
        <v>0</v>
      </c>
      <c r="J1084" s="24">
        <f t="shared" si="651"/>
        <v>0</v>
      </c>
      <c r="K1084" s="24">
        <f t="shared" si="651"/>
        <v>0</v>
      </c>
      <c r="L1084" s="32">
        <f t="shared" si="651"/>
        <v>0</v>
      </c>
      <c r="M1084" s="24">
        <f t="shared" ref="M1084:U1084" si="652">M1108+M1252</f>
        <v>0</v>
      </c>
      <c r="N1084" s="24">
        <f t="shared" si="652"/>
        <v>0</v>
      </c>
      <c r="O1084" s="32">
        <f t="shared" si="652"/>
        <v>0</v>
      </c>
      <c r="P1084" s="24">
        <f t="shared" si="652"/>
        <v>0</v>
      </c>
      <c r="Q1084" s="24">
        <f t="shared" si="652"/>
        <v>0</v>
      </c>
      <c r="R1084" s="32">
        <f t="shared" si="652"/>
        <v>0</v>
      </c>
      <c r="S1084" s="24">
        <f t="shared" si="652"/>
        <v>0</v>
      </c>
      <c r="T1084" s="24">
        <f t="shared" si="652"/>
        <v>0</v>
      </c>
      <c r="U1084" s="32">
        <f t="shared" si="652"/>
        <v>0</v>
      </c>
    </row>
    <row r="1085" spans="1:21" s="2" customFormat="1" ht="12" hidden="1">
      <c r="A1085" s="2" t="str">
        <f t="shared" si="644"/>
        <v>b</v>
      </c>
      <c r="B1085" s="2" t="s">
        <v>92</v>
      </c>
      <c r="D1085" s="15"/>
      <c r="E1085" s="18" t="s">
        <v>100</v>
      </c>
      <c r="F1085" s="43">
        <f t="shared" ref="F1085:L1085" si="653">F1109+F1253</f>
        <v>0</v>
      </c>
      <c r="G1085" s="24">
        <f t="shared" si="614"/>
        <v>0</v>
      </c>
      <c r="H1085" s="24">
        <f t="shared" si="614"/>
        <v>0</v>
      </c>
      <c r="I1085" s="32">
        <f t="shared" si="614"/>
        <v>0</v>
      </c>
      <c r="J1085" s="24">
        <f t="shared" si="653"/>
        <v>0</v>
      </c>
      <c r="K1085" s="24">
        <f t="shared" si="653"/>
        <v>0</v>
      </c>
      <c r="L1085" s="32">
        <f t="shared" si="653"/>
        <v>0</v>
      </c>
      <c r="M1085" s="24">
        <f t="shared" ref="M1085:U1085" si="654">M1109+M1253</f>
        <v>0</v>
      </c>
      <c r="N1085" s="24">
        <f t="shared" si="654"/>
        <v>0</v>
      </c>
      <c r="O1085" s="32">
        <f t="shared" si="654"/>
        <v>0</v>
      </c>
      <c r="P1085" s="24">
        <f t="shared" si="654"/>
        <v>0</v>
      </c>
      <c r="Q1085" s="24">
        <f t="shared" si="654"/>
        <v>0</v>
      </c>
      <c r="R1085" s="32">
        <f t="shared" si="654"/>
        <v>0</v>
      </c>
      <c r="S1085" s="24">
        <f t="shared" si="654"/>
        <v>0</v>
      </c>
      <c r="T1085" s="24">
        <f t="shared" si="654"/>
        <v>0</v>
      </c>
      <c r="U1085" s="32">
        <f t="shared" si="654"/>
        <v>0</v>
      </c>
    </row>
    <row r="1086" spans="1:21" ht="15" customHeight="1" thickBot="1">
      <c r="A1086" s="57" t="str">
        <f t="shared" si="644"/>
        <v>a</v>
      </c>
      <c r="B1086" s="57" t="str">
        <f t="shared" ref="B1086:B1092" si="655">IF((F1086+G1086+J1086)&gt;0,"a","b")</f>
        <v>a</v>
      </c>
      <c r="D1086" s="58"/>
      <c r="E1086" s="47" t="s">
        <v>1</v>
      </c>
      <c r="F1086" s="42">
        <f t="shared" ref="F1086:L1086" si="656">F1110+F1254</f>
        <v>424.98</v>
      </c>
      <c r="G1086" s="42">
        <f t="shared" si="614"/>
        <v>11.6</v>
      </c>
      <c r="H1086" s="42">
        <f t="shared" si="614"/>
        <v>11.6</v>
      </c>
      <c r="I1086" s="48">
        <f t="shared" si="614"/>
        <v>0</v>
      </c>
      <c r="J1086" s="42">
        <f t="shared" si="656"/>
        <v>11.6</v>
      </c>
      <c r="K1086" s="42">
        <f t="shared" si="656"/>
        <v>11.6</v>
      </c>
      <c r="L1086" s="48">
        <f t="shared" si="656"/>
        <v>0</v>
      </c>
      <c r="M1086" s="42">
        <f t="shared" ref="M1086:U1086" si="657">M1110+M1254</f>
        <v>9</v>
      </c>
      <c r="N1086" s="42">
        <f t="shared" si="657"/>
        <v>9</v>
      </c>
      <c r="O1086" s="48">
        <f t="shared" si="657"/>
        <v>0</v>
      </c>
      <c r="P1086" s="42">
        <f t="shared" si="657"/>
        <v>10</v>
      </c>
      <c r="Q1086" s="42">
        <f t="shared" si="657"/>
        <v>10</v>
      </c>
      <c r="R1086" s="48">
        <f t="shared" si="657"/>
        <v>0</v>
      </c>
      <c r="S1086" s="42">
        <f t="shared" si="657"/>
        <v>11</v>
      </c>
      <c r="T1086" s="42">
        <f t="shared" si="657"/>
        <v>11</v>
      </c>
      <c r="U1086" s="48">
        <f t="shared" si="657"/>
        <v>0</v>
      </c>
    </row>
    <row r="1087" spans="1:21" s="2" customFormat="1" ht="12.75" hidden="1" thickBot="1">
      <c r="A1087" s="2" t="str">
        <f t="shared" si="644"/>
        <v>b</v>
      </c>
      <c r="B1087" s="2" t="str">
        <f t="shared" si="655"/>
        <v>b</v>
      </c>
      <c r="D1087" s="15"/>
      <c r="E1087" s="17" t="s">
        <v>110</v>
      </c>
      <c r="F1087" s="42">
        <f t="shared" ref="F1087:L1087" si="658">F1111+F1255</f>
        <v>0</v>
      </c>
      <c r="G1087" s="25">
        <f t="shared" si="614"/>
        <v>0</v>
      </c>
      <c r="H1087" s="25">
        <f t="shared" si="614"/>
        <v>0</v>
      </c>
      <c r="I1087" s="33">
        <f t="shared" si="614"/>
        <v>0</v>
      </c>
      <c r="J1087" s="25">
        <f t="shared" si="658"/>
        <v>0</v>
      </c>
      <c r="K1087" s="25">
        <f t="shared" si="658"/>
        <v>0</v>
      </c>
      <c r="L1087" s="33">
        <f t="shared" si="658"/>
        <v>0</v>
      </c>
      <c r="M1087" s="25">
        <f t="shared" ref="M1087:U1087" si="659">M1111+M1255</f>
        <v>0</v>
      </c>
      <c r="N1087" s="25">
        <f t="shared" si="659"/>
        <v>0</v>
      </c>
      <c r="O1087" s="33">
        <f t="shared" si="659"/>
        <v>0</v>
      </c>
      <c r="P1087" s="25">
        <f t="shared" si="659"/>
        <v>0</v>
      </c>
      <c r="Q1087" s="25">
        <f t="shared" si="659"/>
        <v>0</v>
      </c>
      <c r="R1087" s="33">
        <f t="shared" si="659"/>
        <v>0</v>
      </c>
      <c r="S1087" s="25">
        <f t="shared" si="659"/>
        <v>0</v>
      </c>
      <c r="T1087" s="25">
        <f t="shared" si="659"/>
        <v>0</v>
      </c>
      <c r="U1087" s="33">
        <f t="shared" si="659"/>
        <v>0</v>
      </c>
    </row>
    <row r="1088" spans="1:21" s="2" customFormat="1" ht="12.75" hidden="1" thickBot="1">
      <c r="A1088" s="2" t="str">
        <f t="shared" si="644"/>
        <v>b</v>
      </c>
      <c r="B1088" s="2" t="str">
        <f t="shared" si="655"/>
        <v>b</v>
      </c>
      <c r="D1088" s="15"/>
      <c r="E1088" s="17" t="s">
        <v>18</v>
      </c>
      <c r="F1088" s="42">
        <f t="shared" ref="F1088:L1088" si="660">F1112+F1256</f>
        <v>0</v>
      </c>
      <c r="G1088" s="25">
        <f t="shared" si="614"/>
        <v>0</v>
      </c>
      <c r="H1088" s="25">
        <f t="shared" si="614"/>
        <v>0</v>
      </c>
      <c r="I1088" s="33">
        <f t="shared" si="614"/>
        <v>0</v>
      </c>
      <c r="J1088" s="25">
        <f t="shared" si="660"/>
        <v>0</v>
      </c>
      <c r="K1088" s="25">
        <f t="shared" si="660"/>
        <v>0</v>
      </c>
      <c r="L1088" s="33">
        <f t="shared" si="660"/>
        <v>0</v>
      </c>
      <c r="M1088" s="25">
        <f t="shared" ref="M1088:U1088" si="661">M1112+M1256</f>
        <v>0</v>
      </c>
      <c r="N1088" s="25">
        <f t="shared" si="661"/>
        <v>0</v>
      </c>
      <c r="O1088" s="33">
        <f t="shared" si="661"/>
        <v>0</v>
      </c>
      <c r="P1088" s="25">
        <f t="shared" si="661"/>
        <v>0</v>
      </c>
      <c r="Q1088" s="25">
        <f t="shared" si="661"/>
        <v>0</v>
      </c>
      <c r="R1088" s="33">
        <f t="shared" si="661"/>
        <v>0</v>
      </c>
      <c r="S1088" s="25">
        <f t="shared" si="661"/>
        <v>0</v>
      </c>
      <c r="T1088" s="25">
        <f t="shared" si="661"/>
        <v>0</v>
      </c>
      <c r="U1088" s="33">
        <f t="shared" si="661"/>
        <v>0</v>
      </c>
    </row>
    <row r="1089" spans="1:22" ht="15" customHeight="1" thickBot="1">
      <c r="A1089" s="57" t="str">
        <f t="shared" si="644"/>
        <v>a</v>
      </c>
      <c r="B1089" s="57" t="str">
        <f t="shared" si="655"/>
        <v>a</v>
      </c>
      <c r="C1089" s="57" t="s">
        <v>16</v>
      </c>
      <c r="D1089" s="67" t="s">
        <v>152</v>
      </c>
      <c r="E1089" s="68" t="s">
        <v>150</v>
      </c>
      <c r="F1089" s="83">
        <f t="shared" ref="F1089:K1089" si="662">F1113+F1137+F1161+F1185+F1209</f>
        <v>1226.3219999999999</v>
      </c>
      <c r="G1089" s="83">
        <f t="shared" si="662"/>
        <v>1607.07</v>
      </c>
      <c r="H1089" s="83">
        <f t="shared" si="662"/>
        <v>1607.07</v>
      </c>
      <c r="I1089" s="85">
        <f t="shared" si="662"/>
        <v>0</v>
      </c>
      <c r="J1089" s="83">
        <f t="shared" si="662"/>
        <v>1633</v>
      </c>
      <c r="K1089" s="83">
        <f t="shared" si="662"/>
        <v>1633</v>
      </c>
      <c r="L1089" s="83">
        <f t="shared" ref="L1089:U1089" si="663">L1113+L1137+L1161+L1185+L1209</f>
        <v>0</v>
      </c>
      <c r="M1089" s="83">
        <f t="shared" si="663"/>
        <v>1644</v>
      </c>
      <c r="N1089" s="83">
        <f t="shared" si="663"/>
        <v>1644</v>
      </c>
      <c r="O1089" s="83">
        <f t="shared" si="663"/>
        <v>0</v>
      </c>
      <c r="P1089" s="83">
        <f t="shared" si="663"/>
        <v>1680</v>
      </c>
      <c r="Q1089" s="83">
        <f t="shared" si="663"/>
        <v>1680</v>
      </c>
      <c r="R1089" s="83">
        <f t="shared" si="663"/>
        <v>0</v>
      </c>
      <c r="S1089" s="83">
        <f t="shared" si="663"/>
        <v>1709</v>
      </c>
      <c r="T1089" s="83">
        <f t="shared" si="663"/>
        <v>1709</v>
      </c>
      <c r="U1089" s="87">
        <f t="shared" si="663"/>
        <v>0</v>
      </c>
      <c r="V1089" s="57">
        <f>V1113+V1137+V1161+V1185+V1209</f>
        <v>225000</v>
      </c>
    </row>
    <row r="1090" spans="1:22" s="11" customFormat="1" ht="12" hidden="1">
      <c r="A1090" s="11" t="str">
        <f t="shared" si="644"/>
        <v>b</v>
      </c>
      <c r="B1090" s="11" t="str">
        <f t="shared" si="655"/>
        <v>b</v>
      </c>
      <c r="D1090" s="15"/>
      <c r="E1090" s="16" t="s">
        <v>4</v>
      </c>
      <c r="F1090" s="105">
        <f t="shared" ref="F1090:K1112" si="664">F1114+F1138+F1162+F1186+F1210</f>
        <v>0</v>
      </c>
      <c r="G1090" s="26">
        <f t="shared" si="664"/>
        <v>0</v>
      </c>
      <c r="H1090" s="26">
        <f t="shared" si="664"/>
        <v>0</v>
      </c>
      <c r="I1090" s="34">
        <f t="shared" si="664"/>
        <v>0</v>
      </c>
      <c r="J1090" s="26">
        <f t="shared" si="664"/>
        <v>0</v>
      </c>
      <c r="K1090" s="26">
        <f t="shared" si="664"/>
        <v>0</v>
      </c>
      <c r="L1090" s="26">
        <f t="shared" ref="L1090:U1090" si="665">L1114+L1138+L1162+L1186+L1210</f>
        <v>0</v>
      </c>
      <c r="M1090" s="26">
        <f t="shared" si="665"/>
        <v>0</v>
      </c>
      <c r="N1090" s="26">
        <f t="shared" si="665"/>
        <v>0</v>
      </c>
      <c r="O1090" s="26">
        <f t="shared" si="665"/>
        <v>0</v>
      </c>
      <c r="P1090" s="26">
        <f t="shared" si="665"/>
        <v>0</v>
      </c>
      <c r="Q1090" s="26">
        <f t="shared" si="665"/>
        <v>0</v>
      </c>
      <c r="R1090" s="26">
        <f t="shared" si="665"/>
        <v>0</v>
      </c>
      <c r="S1090" s="26">
        <f t="shared" si="665"/>
        <v>0</v>
      </c>
      <c r="T1090" s="26">
        <f t="shared" si="665"/>
        <v>0</v>
      </c>
      <c r="U1090" s="56">
        <f t="shared" si="665"/>
        <v>0</v>
      </c>
    </row>
    <row r="1091" spans="1:22" ht="15" customHeight="1">
      <c r="A1091" s="57" t="str">
        <f t="shared" si="644"/>
        <v>a</v>
      </c>
      <c r="B1091" s="57" t="str">
        <f t="shared" si="655"/>
        <v>a</v>
      </c>
      <c r="D1091" s="58"/>
      <c r="E1091" s="47" t="s">
        <v>0</v>
      </c>
      <c r="F1091" s="42">
        <f t="shared" si="664"/>
        <v>1202.18</v>
      </c>
      <c r="G1091" s="42">
        <f t="shared" si="664"/>
        <v>1597.07</v>
      </c>
      <c r="H1091" s="42">
        <f t="shared" si="664"/>
        <v>1597.07</v>
      </c>
      <c r="I1091" s="48">
        <f t="shared" si="664"/>
        <v>0</v>
      </c>
      <c r="J1091" s="42">
        <f t="shared" si="664"/>
        <v>1623</v>
      </c>
      <c r="K1091" s="42">
        <f t="shared" si="664"/>
        <v>1623</v>
      </c>
      <c r="L1091" s="42">
        <f t="shared" ref="L1091:U1091" si="666">L1115+L1139+L1163+L1187+L1211</f>
        <v>0</v>
      </c>
      <c r="M1091" s="42">
        <f t="shared" si="666"/>
        <v>1637</v>
      </c>
      <c r="N1091" s="42">
        <f t="shared" si="666"/>
        <v>1637</v>
      </c>
      <c r="O1091" s="42">
        <f t="shared" si="666"/>
        <v>0</v>
      </c>
      <c r="P1091" s="42">
        <f t="shared" si="666"/>
        <v>1673</v>
      </c>
      <c r="Q1091" s="42">
        <f t="shared" si="666"/>
        <v>1673</v>
      </c>
      <c r="R1091" s="42">
        <f t="shared" si="666"/>
        <v>0</v>
      </c>
      <c r="S1091" s="42">
        <f t="shared" si="666"/>
        <v>1702</v>
      </c>
      <c r="T1091" s="42">
        <f t="shared" si="666"/>
        <v>1702</v>
      </c>
      <c r="U1091" s="54">
        <f t="shared" si="666"/>
        <v>0</v>
      </c>
    </row>
    <row r="1092" spans="1:22" s="11" customFormat="1" ht="12" hidden="1">
      <c r="A1092" s="11" t="str">
        <f t="shared" si="644"/>
        <v>b</v>
      </c>
      <c r="B1092" s="11" t="str">
        <f t="shared" si="655"/>
        <v>b</v>
      </c>
      <c r="D1092" s="15"/>
      <c r="E1092" s="18" t="s">
        <v>101</v>
      </c>
      <c r="F1092" s="43">
        <f t="shared" si="664"/>
        <v>0</v>
      </c>
      <c r="G1092" s="24">
        <f t="shared" si="664"/>
        <v>0</v>
      </c>
      <c r="H1092" s="24">
        <f t="shared" si="664"/>
        <v>0</v>
      </c>
      <c r="I1092" s="32">
        <f t="shared" si="664"/>
        <v>0</v>
      </c>
      <c r="J1092" s="24">
        <f t="shared" si="664"/>
        <v>0</v>
      </c>
      <c r="K1092" s="24">
        <f t="shared" si="664"/>
        <v>0</v>
      </c>
      <c r="L1092" s="24">
        <f t="shared" ref="L1092:U1092" si="667">L1116+L1140+L1164+L1188+L1212</f>
        <v>0</v>
      </c>
      <c r="M1092" s="40">
        <f t="shared" si="667"/>
        <v>0</v>
      </c>
      <c r="N1092" s="40">
        <f t="shared" si="667"/>
        <v>0</v>
      </c>
      <c r="O1092" s="40">
        <f t="shared" si="667"/>
        <v>0</v>
      </c>
      <c r="P1092" s="40">
        <f t="shared" si="667"/>
        <v>0</v>
      </c>
      <c r="Q1092" s="40">
        <f t="shared" si="667"/>
        <v>0</v>
      </c>
      <c r="R1092" s="40">
        <f t="shared" si="667"/>
        <v>0</v>
      </c>
      <c r="S1092" s="40">
        <f t="shared" si="667"/>
        <v>0</v>
      </c>
      <c r="T1092" s="40">
        <f t="shared" si="667"/>
        <v>0</v>
      </c>
      <c r="U1092" s="40">
        <f t="shared" si="667"/>
        <v>0</v>
      </c>
    </row>
    <row r="1093" spans="1:22" s="5" customFormat="1" ht="12.75" hidden="1">
      <c r="A1093" s="11" t="s">
        <v>92</v>
      </c>
      <c r="B1093" s="11" t="s">
        <v>92</v>
      </c>
      <c r="D1093" s="15"/>
      <c r="E1093" s="19" t="s">
        <v>107</v>
      </c>
      <c r="F1093" s="59">
        <f t="shared" si="664"/>
        <v>0</v>
      </c>
      <c r="G1093" s="23">
        <f t="shared" si="664"/>
        <v>0</v>
      </c>
      <c r="H1093" s="23">
        <f t="shared" si="664"/>
        <v>0</v>
      </c>
      <c r="I1093" s="31">
        <f t="shared" si="664"/>
        <v>0</v>
      </c>
      <c r="J1093" s="23">
        <f t="shared" si="664"/>
        <v>0</v>
      </c>
      <c r="K1093" s="23">
        <f t="shared" si="664"/>
        <v>0</v>
      </c>
      <c r="L1093" s="23">
        <f t="shared" ref="L1093:U1093" si="668">L1117+L1141+L1165+L1189+L1213</f>
        <v>0</v>
      </c>
      <c r="M1093" s="55">
        <f t="shared" si="668"/>
        <v>0</v>
      </c>
      <c r="N1093" s="55">
        <f t="shared" si="668"/>
        <v>0</v>
      </c>
      <c r="O1093" s="55">
        <f t="shared" si="668"/>
        <v>0</v>
      </c>
      <c r="P1093" s="55">
        <f t="shared" si="668"/>
        <v>0</v>
      </c>
      <c r="Q1093" s="55">
        <f t="shared" si="668"/>
        <v>0</v>
      </c>
      <c r="R1093" s="55">
        <f t="shared" si="668"/>
        <v>0</v>
      </c>
      <c r="S1093" s="55">
        <f t="shared" si="668"/>
        <v>0</v>
      </c>
      <c r="T1093" s="55">
        <f t="shared" si="668"/>
        <v>0</v>
      </c>
      <c r="U1093" s="55">
        <f t="shared" si="668"/>
        <v>0</v>
      </c>
    </row>
    <row r="1094" spans="1:22" s="5" customFormat="1" ht="12.75" hidden="1">
      <c r="A1094" s="11" t="s">
        <v>92</v>
      </c>
      <c r="B1094" s="11" t="s">
        <v>92</v>
      </c>
      <c r="D1094" s="15"/>
      <c r="E1094" s="19" t="s">
        <v>106</v>
      </c>
      <c r="F1094" s="59">
        <f t="shared" si="664"/>
        <v>0</v>
      </c>
      <c r="G1094" s="23">
        <f t="shared" si="664"/>
        <v>0</v>
      </c>
      <c r="H1094" s="23">
        <f t="shared" si="664"/>
        <v>0</v>
      </c>
      <c r="I1094" s="31">
        <f t="shared" si="664"/>
        <v>0</v>
      </c>
      <c r="J1094" s="23">
        <f t="shared" si="664"/>
        <v>0</v>
      </c>
      <c r="K1094" s="23">
        <f t="shared" si="664"/>
        <v>0</v>
      </c>
      <c r="L1094" s="23">
        <f t="shared" ref="L1094:U1094" si="669">L1118+L1142+L1166+L1190+L1214</f>
        <v>0</v>
      </c>
      <c r="M1094" s="55">
        <f t="shared" si="669"/>
        <v>0</v>
      </c>
      <c r="N1094" s="55">
        <f t="shared" si="669"/>
        <v>0</v>
      </c>
      <c r="O1094" s="55">
        <f t="shared" si="669"/>
        <v>0</v>
      </c>
      <c r="P1094" s="55">
        <f t="shared" si="669"/>
        <v>0</v>
      </c>
      <c r="Q1094" s="55">
        <f t="shared" si="669"/>
        <v>0</v>
      </c>
      <c r="R1094" s="55">
        <f t="shared" si="669"/>
        <v>0</v>
      </c>
      <c r="S1094" s="55">
        <f t="shared" si="669"/>
        <v>0</v>
      </c>
      <c r="T1094" s="55">
        <f t="shared" si="669"/>
        <v>0</v>
      </c>
      <c r="U1094" s="55">
        <f t="shared" si="669"/>
        <v>0</v>
      </c>
    </row>
    <row r="1095" spans="1:22" s="5" customFormat="1" ht="12.75" hidden="1">
      <c r="A1095" s="11" t="s">
        <v>92</v>
      </c>
      <c r="B1095" s="11" t="s">
        <v>92</v>
      </c>
      <c r="D1095" s="15"/>
      <c r="E1095" s="19" t="s">
        <v>105</v>
      </c>
      <c r="F1095" s="59">
        <f t="shared" si="664"/>
        <v>0</v>
      </c>
      <c r="G1095" s="23">
        <f t="shared" si="664"/>
        <v>0</v>
      </c>
      <c r="H1095" s="23">
        <f t="shared" si="664"/>
        <v>0</v>
      </c>
      <c r="I1095" s="31">
        <f t="shared" si="664"/>
        <v>0</v>
      </c>
      <c r="J1095" s="23">
        <f t="shared" si="664"/>
        <v>0</v>
      </c>
      <c r="K1095" s="23">
        <f t="shared" si="664"/>
        <v>0</v>
      </c>
      <c r="L1095" s="23">
        <f t="shared" ref="L1095:U1095" si="670">L1119+L1143+L1167+L1191+L1215</f>
        <v>0</v>
      </c>
      <c r="M1095" s="55">
        <f t="shared" si="670"/>
        <v>0</v>
      </c>
      <c r="N1095" s="55">
        <f t="shared" si="670"/>
        <v>0</v>
      </c>
      <c r="O1095" s="55">
        <f t="shared" si="670"/>
        <v>0</v>
      </c>
      <c r="P1095" s="55">
        <f t="shared" si="670"/>
        <v>0</v>
      </c>
      <c r="Q1095" s="55">
        <f t="shared" si="670"/>
        <v>0</v>
      </c>
      <c r="R1095" s="55">
        <f t="shared" si="670"/>
        <v>0</v>
      </c>
      <c r="S1095" s="55">
        <f t="shared" si="670"/>
        <v>0</v>
      </c>
      <c r="T1095" s="55">
        <f t="shared" si="670"/>
        <v>0</v>
      </c>
      <c r="U1095" s="55">
        <f t="shared" si="670"/>
        <v>0</v>
      </c>
    </row>
    <row r="1096" spans="1:22" s="11" customFormat="1" ht="12" hidden="1">
      <c r="A1096" s="11" t="str">
        <f>IF((F1096+G1096+J1096)&gt;0,"a","b")</f>
        <v>b</v>
      </c>
      <c r="B1096" s="11" t="s">
        <v>92</v>
      </c>
      <c r="D1096" s="15"/>
      <c r="E1096" s="18" t="s">
        <v>96</v>
      </c>
      <c r="F1096" s="43">
        <f t="shared" si="664"/>
        <v>0</v>
      </c>
      <c r="G1096" s="24">
        <f t="shared" si="664"/>
        <v>0</v>
      </c>
      <c r="H1096" s="24">
        <f t="shared" si="664"/>
        <v>0</v>
      </c>
      <c r="I1096" s="32">
        <f t="shared" si="664"/>
        <v>0</v>
      </c>
      <c r="J1096" s="24">
        <f t="shared" si="664"/>
        <v>0</v>
      </c>
      <c r="K1096" s="24">
        <f t="shared" si="664"/>
        <v>0</v>
      </c>
      <c r="L1096" s="24">
        <f t="shared" ref="L1096:U1096" si="671">L1120+L1144+L1168+L1192+L1216</f>
        <v>0</v>
      </c>
      <c r="M1096" s="40">
        <f t="shared" si="671"/>
        <v>0</v>
      </c>
      <c r="N1096" s="40">
        <f t="shared" si="671"/>
        <v>0</v>
      </c>
      <c r="O1096" s="40">
        <f t="shared" si="671"/>
        <v>0</v>
      </c>
      <c r="P1096" s="40">
        <f t="shared" si="671"/>
        <v>0</v>
      </c>
      <c r="Q1096" s="40">
        <f t="shared" si="671"/>
        <v>0</v>
      </c>
      <c r="R1096" s="40">
        <f t="shared" si="671"/>
        <v>0</v>
      </c>
      <c r="S1096" s="40">
        <f t="shared" si="671"/>
        <v>0</v>
      </c>
      <c r="T1096" s="40">
        <f t="shared" si="671"/>
        <v>0</v>
      </c>
      <c r="U1096" s="40">
        <f t="shared" si="671"/>
        <v>0</v>
      </c>
    </row>
    <row r="1097" spans="1:22" s="5" customFormat="1" ht="24" hidden="1">
      <c r="A1097" s="6" t="s">
        <v>92</v>
      </c>
      <c r="B1097" s="11" t="s">
        <v>92</v>
      </c>
      <c r="D1097" s="15"/>
      <c r="E1097" s="19" t="s">
        <v>93</v>
      </c>
      <c r="F1097" s="59">
        <f t="shared" si="664"/>
        <v>0</v>
      </c>
      <c r="G1097" s="23">
        <f t="shared" si="664"/>
        <v>0</v>
      </c>
      <c r="H1097" s="23">
        <f t="shared" si="664"/>
        <v>0</v>
      </c>
      <c r="I1097" s="31">
        <f t="shared" si="664"/>
        <v>0</v>
      </c>
      <c r="J1097" s="23">
        <f t="shared" si="664"/>
        <v>0</v>
      </c>
      <c r="K1097" s="23">
        <f t="shared" si="664"/>
        <v>0</v>
      </c>
      <c r="L1097" s="23">
        <f t="shared" ref="L1097:U1097" si="672">L1121+L1145+L1169+L1193+L1217</f>
        <v>0</v>
      </c>
      <c r="M1097" s="55">
        <f t="shared" si="672"/>
        <v>0</v>
      </c>
      <c r="N1097" s="55">
        <f t="shared" si="672"/>
        <v>0</v>
      </c>
      <c r="O1097" s="55">
        <f t="shared" si="672"/>
        <v>0</v>
      </c>
      <c r="P1097" s="55">
        <f t="shared" si="672"/>
        <v>0</v>
      </c>
      <c r="Q1097" s="55">
        <f t="shared" si="672"/>
        <v>0</v>
      </c>
      <c r="R1097" s="55">
        <f t="shared" si="672"/>
        <v>0</v>
      </c>
      <c r="S1097" s="55">
        <f t="shared" si="672"/>
        <v>0</v>
      </c>
      <c r="T1097" s="55">
        <f t="shared" si="672"/>
        <v>0</v>
      </c>
      <c r="U1097" s="55">
        <f t="shared" si="672"/>
        <v>0</v>
      </c>
    </row>
    <row r="1098" spans="1:22" s="5" customFormat="1" ht="12.75" hidden="1">
      <c r="A1098" s="6" t="s">
        <v>92</v>
      </c>
      <c r="B1098" s="11" t="s">
        <v>92</v>
      </c>
      <c r="D1098" s="15"/>
      <c r="E1098" s="19" t="s">
        <v>7</v>
      </c>
      <c r="F1098" s="59">
        <f t="shared" si="664"/>
        <v>0</v>
      </c>
      <c r="G1098" s="23">
        <f t="shared" si="664"/>
        <v>0</v>
      </c>
      <c r="H1098" s="23">
        <f t="shared" si="664"/>
        <v>0</v>
      </c>
      <c r="I1098" s="31">
        <f t="shared" si="664"/>
        <v>0</v>
      </c>
      <c r="J1098" s="23">
        <f t="shared" si="664"/>
        <v>0</v>
      </c>
      <c r="K1098" s="23">
        <f t="shared" si="664"/>
        <v>0</v>
      </c>
      <c r="L1098" s="23">
        <f t="shared" ref="L1098:U1098" si="673">L1122+L1146+L1170+L1194+L1218</f>
        <v>0</v>
      </c>
      <c r="M1098" s="55">
        <f t="shared" si="673"/>
        <v>0</v>
      </c>
      <c r="N1098" s="55">
        <f t="shared" si="673"/>
        <v>0</v>
      </c>
      <c r="O1098" s="55">
        <f t="shared" si="673"/>
        <v>0</v>
      </c>
      <c r="P1098" s="55">
        <f t="shared" si="673"/>
        <v>0</v>
      </c>
      <c r="Q1098" s="55">
        <f t="shared" si="673"/>
        <v>0</v>
      </c>
      <c r="R1098" s="55">
        <f t="shared" si="673"/>
        <v>0</v>
      </c>
      <c r="S1098" s="55">
        <f t="shared" si="673"/>
        <v>0</v>
      </c>
      <c r="T1098" s="55">
        <f t="shared" si="673"/>
        <v>0</v>
      </c>
      <c r="U1098" s="55">
        <f t="shared" si="673"/>
        <v>0</v>
      </c>
    </row>
    <row r="1099" spans="1:22" s="5" customFormat="1" ht="12.75" hidden="1">
      <c r="A1099" s="6" t="s">
        <v>92</v>
      </c>
      <c r="B1099" s="11" t="s">
        <v>92</v>
      </c>
      <c r="D1099" s="15"/>
      <c r="E1099" s="19" t="s">
        <v>6</v>
      </c>
      <c r="F1099" s="59">
        <f t="shared" si="664"/>
        <v>0</v>
      </c>
      <c r="G1099" s="23">
        <f t="shared" si="664"/>
        <v>0</v>
      </c>
      <c r="H1099" s="23">
        <f t="shared" si="664"/>
        <v>0</v>
      </c>
      <c r="I1099" s="31">
        <f t="shared" si="664"/>
        <v>0</v>
      </c>
      <c r="J1099" s="23">
        <f t="shared" si="664"/>
        <v>0</v>
      </c>
      <c r="K1099" s="23">
        <f t="shared" si="664"/>
        <v>0</v>
      </c>
      <c r="L1099" s="23">
        <f t="shared" ref="L1099:U1099" si="674">L1123+L1147+L1171+L1195+L1219</f>
        <v>0</v>
      </c>
      <c r="M1099" s="55">
        <f t="shared" si="674"/>
        <v>0</v>
      </c>
      <c r="N1099" s="55">
        <f t="shared" si="674"/>
        <v>0</v>
      </c>
      <c r="O1099" s="55">
        <f t="shared" si="674"/>
        <v>0</v>
      </c>
      <c r="P1099" s="55">
        <f t="shared" si="674"/>
        <v>0</v>
      </c>
      <c r="Q1099" s="55">
        <f t="shared" si="674"/>
        <v>0</v>
      </c>
      <c r="R1099" s="55">
        <f t="shared" si="674"/>
        <v>0</v>
      </c>
      <c r="S1099" s="55">
        <f t="shared" si="674"/>
        <v>0</v>
      </c>
      <c r="T1099" s="55">
        <f t="shared" si="674"/>
        <v>0</v>
      </c>
      <c r="U1099" s="55">
        <f t="shared" si="674"/>
        <v>0</v>
      </c>
    </row>
    <row r="1100" spans="1:22" s="5" customFormat="1" ht="12.75" hidden="1">
      <c r="A1100" s="6" t="s">
        <v>92</v>
      </c>
      <c r="B1100" s="11" t="s">
        <v>92</v>
      </c>
      <c r="D1100" s="15"/>
      <c r="E1100" s="19" t="s">
        <v>94</v>
      </c>
      <c r="F1100" s="59">
        <f t="shared" si="664"/>
        <v>0</v>
      </c>
      <c r="G1100" s="23">
        <f t="shared" si="664"/>
        <v>0</v>
      </c>
      <c r="H1100" s="23">
        <f t="shared" si="664"/>
        <v>0</v>
      </c>
      <c r="I1100" s="31">
        <f t="shared" si="664"/>
        <v>0</v>
      </c>
      <c r="J1100" s="23">
        <f t="shared" si="664"/>
        <v>0</v>
      </c>
      <c r="K1100" s="23">
        <f t="shared" si="664"/>
        <v>0</v>
      </c>
      <c r="L1100" s="23">
        <f t="shared" ref="L1100:U1100" si="675">L1124+L1148+L1172+L1196+L1220</f>
        <v>0</v>
      </c>
      <c r="M1100" s="55">
        <f t="shared" si="675"/>
        <v>0</v>
      </c>
      <c r="N1100" s="55">
        <f t="shared" si="675"/>
        <v>0</v>
      </c>
      <c r="O1100" s="55">
        <f t="shared" si="675"/>
        <v>0</v>
      </c>
      <c r="P1100" s="55">
        <f t="shared" si="675"/>
        <v>0</v>
      </c>
      <c r="Q1100" s="55">
        <f t="shared" si="675"/>
        <v>0</v>
      </c>
      <c r="R1100" s="55">
        <f t="shared" si="675"/>
        <v>0</v>
      </c>
      <c r="S1100" s="55">
        <f t="shared" si="675"/>
        <v>0</v>
      </c>
      <c r="T1100" s="55">
        <f t="shared" si="675"/>
        <v>0</v>
      </c>
      <c r="U1100" s="55">
        <f t="shared" si="675"/>
        <v>0</v>
      </c>
    </row>
    <row r="1101" spans="1:22" s="5" customFormat="1" ht="12.75" hidden="1">
      <c r="A1101" s="6" t="s">
        <v>92</v>
      </c>
      <c r="B1101" s="11" t="s">
        <v>92</v>
      </c>
      <c r="D1101" s="15"/>
      <c r="E1101" s="19" t="s">
        <v>5</v>
      </c>
      <c r="F1101" s="59">
        <f t="shared" si="664"/>
        <v>0</v>
      </c>
      <c r="G1101" s="23">
        <f t="shared" si="664"/>
        <v>0</v>
      </c>
      <c r="H1101" s="23">
        <f t="shared" si="664"/>
        <v>0</v>
      </c>
      <c r="I1101" s="31">
        <f t="shared" si="664"/>
        <v>0</v>
      </c>
      <c r="J1101" s="23">
        <f t="shared" si="664"/>
        <v>0</v>
      </c>
      <c r="K1101" s="23">
        <f t="shared" si="664"/>
        <v>0</v>
      </c>
      <c r="L1101" s="23">
        <f t="shared" ref="L1101:U1101" si="676">L1125+L1149+L1173+L1197+L1221</f>
        <v>0</v>
      </c>
      <c r="M1101" s="55">
        <f t="shared" si="676"/>
        <v>0</v>
      </c>
      <c r="N1101" s="55">
        <f t="shared" si="676"/>
        <v>0</v>
      </c>
      <c r="O1101" s="55">
        <f t="shared" si="676"/>
        <v>0</v>
      </c>
      <c r="P1101" s="55">
        <f t="shared" si="676"/>
        <v>0</v>
      </c>
      <c r="Q1101" s="55">
        <f t="shared" si="676"/>
        <v>0</v>
      </c>
      <c r="R1101" s="55">
        <f t="shared" si="676"/>
        <v>0</v>
      </c>
      <c r="S1101" s="55">
        <f t="shared" si="676"/>
        <v>0</v>
      </c>
      <c r="T1101" s="55">
        <f t="shared" si="676"/>
        <v>0</v>
      </c>
      <c r="U1101" s="55">
        <f t="shared" si="676"/>
        <v>0</v>
      </c>
    </row>
    <row r="1102" spans="1:22" s="5" customFormat="1" ht="24" hidden="1">
      <c r="A1102" s="6" t="s">
        <v>92</v>
      </c>
      <c r="B1102" s="11" t="s">
        <v>92</v>
      </c>
      <c r="D1102" s="15"/>
      <c r="E1102" s="19" t="s">
        <v>108</v>
      </c>
      <c r="F1102" s="59">
        <f t="shared" si="664"/>
        <v>0</v>
      </c>
      <c r="G1102" s="23">
        <f t="shared" si="664"/>
        <v>0</v>
      </c>
      <c r="H1102" s="23">
        <f t="shared" si="664"/>
        <v>0</v>
      </c>
      <c r="I1102" s="31">
        <f t="shared" si="664"/>
        <v>0</v>
      </c>
      <c r="J1102" s="23">
        <f t="shared" si="664"/>
        <v>0</v>
      </c>
      <c r="K1102" s="23">
        <f t="shared" si="664"/>
        <v>0</v>
      </c>
      <c r="L1102" s="23">
        <f t="shared" ref="L1102:U1102" si="677">L1126+L1150+L1174+L1198+L1222</f>
        <v>0</v>
      </c>
      <c r="M1102" s="55">
        <f t="shared" si="677"/>
        <v>0</v>
      </c>
      <c r="N1102" s="55">
        <f t="shared" si="677"/>
        <v>0</v>
      </c>
      <c r="O1102" s="55">
        <f t="shared" si="677"/>
        <v>0</v>
      </c>
      <c r="P1102" s="55">
        <f t="shared" si="677"/>
        <v>0</v>
      </c>
      <c r="Q1102" s="55">
        <f t="shared" si="677"/>
        <v>0</v>
      </c>
      <c r="R1102" s="55">
        <f t="shared" si="677"/>
        <v>0</v>
      </c>
      <c r="S1102" s="55">
        <f t="shared" si="677"/>
        <v>0</v>
      </c>
      <c r="T1102" s="55">
        <f t="shared" si="677"/>
        <v>0</v>
      </c>
      <c r="U1102" s="55">
        <f t="shared" si="677"/>
        <v>0</v>
      </c>
    </row>
    <row r="1103" spans="1:22" s="5" customFormat="1" ht="24" hidden="1">
      <c r="A1103" s="6" t="s">
        <v>92</v>
      </c>
      <c r="B1103" s="11" t="s">
        <v>92</v>
      </c>
      <c r="D1103" s="15"/>
      <c r="E1103" s="19" t="s">
        <v>111</v>
      </c>
      <c r="F1103" s="59">
        <f t="shared" si="664"/>
        <v>0</v>
      </c>
      <c r="G1103" s="23">
        <f t="shared" si="664"/>
        <v>0</v>
      </c>
      <c r="H1103" s="23">
        <f t="shared" si="664"/>
        <v>0</v>
      </c>
      <c r="I1103" s="31">
        <f t="shared" si="664"/>
        <v>0</v>
      </c>
      <c r="J1103" s="23">
        <f t="shared" si="664"/>
        <v>0</v>
      </c>
      <c r="K1103" s="23">
        <f t="shared" si="664"/>
        <v>0</v>
      </c>
      <c r="L1103" s="23">
        <f t="shared" ref="L1103:U1103" si="678">L1127+L1151+L1175+L1199+L1223</f>
        <v>0</v>
      </c>
      <c r="M1103" s="55">
        <f t="shared" si="678"/>
        <v>0</v>
      </c>
      <c r="N1103" s="55">
        <f t="shared" si="678"/>
        <v>0</v>
      </c>
      <c r="O1103" s="55">
        <f t="shared" si="678"/>
        <v>0</v>
      </c>
      <c r="P1103" s="55">
        <f t="shared" si="678"/>
        <v>0</v>
      </c>
      <c r="Q1103" s="55">
        <f t="shared" si="678"/>
        <v>0</v>
      </c>
      <c r="R1103" s="55">
        <f t="shared" si="678"/>
        <v>0</v>
      </c>
      <c r="S1103" s="55">
        <f t="shared" si="678"/>
        <v>0</v>
      </c>
      <c r="T1103" s="55">
        <f t="shared" si="678"/>
        <v>0</v>
      </c>
      <c r="U1103" s="55">
        <f t="shared" si="678"/>
        <v>0</v>
      </c>
    </row>
    <row r="1104" spans="1:22" s="5" customFormat="1" ht="24" hidden="1">
      <c r="A1104" s="6" t="s">
        <v>92</v>
      </c>
      <c r="B1104" s="11" t="s">
        <v>92</v>
      </c>
      <c r="D1104" s="15"/>
      <c r="E1104" s="19" t="s">
        <v>95</v>
      </c>
      <c r="F1104" s="59">
        <f t="shared" si="664"/>
        <v>0</v>
      </c>
      <c r="G1104" s="23">
        <f t="shared" si="664"/>
        <v>0</v>
      </c>
      <c r="H1104" s="23">
        <f t="shared" si="664"/>
        <v>0</v>
      </c>
      <c r="I1104" s="31">
        <f t="shared" si="664"/>
        <v>0</v>
      </c>
      <c r="J1104" s="23">
        <f t="shared" si="664"/>
        <v>0</v>
      </c>
      <c r="K1104" s="23">
        <f t="shared" si="664"/>
        <v>0</v>
      </c>
      <c r="L1104" s="23">
        <f t="shared" ref="L1104:U1104" si="679">L1128+L1152+L1176+L1200+L1224</f>
        <v>0</v>
      </c>
      <c r="M1104" s="55">
        <f t="shared" si="679"/>
        <v>0</v>
      </c>
      <c r="N1104" s="55">
        <f t="shared" si="679"/>
        <v>0</v>
      </c>
      <c r="O1104" s="55">
        <f t="shared" si="679"/>
        <v>0</v>
      </c>
      <c r="P1104" s="55">
        <f t="shared" si="679"/>
        <v>0</v>
      </c>
      <c r="Q1104" s="55">
        <f t="shared" si="679"/>
        <v>0</v>
      </c>
      <c r="R1104" s="55">
        <f t="shared" si="679"/>
        <v>0</v>
      </c>
      <c r="S1104" s="55">
        <f t="shared" si="679"/>
        <v>0</v>
      </c>
      <c r="T1104" s="55">
        <f t="shared" si="679"/>
        <v>0</v>
      </c>
      <c r="U1104" s="55">
        <f t="shared" si="679"/>
        <v>0</v>
      </c>
    </row>
    <row r="1105" spans="1:22" s="11" customFormat="1" ht="12" hidden="1">
      <c r="A1105" s="11" t="str">
        <f t="shared" ref="A1105:A1112" si="680">IF((F1105+G1105+J1105)&gt;0,"a","b")</f>
        <v>b</v>
      </c>
      <c r="B1105" s="11" t="s">
        <v>92</v>
      </c>
      <c r="D1105" s="15"/>
      <c r="E1105" s="18" t="s">
        <v>109</v>
      </c>
      <c r="F1105" s="43">
        <f t="shared" si="664"/>
        <v>0</v>
      </c>
      <c r="G1105" s="24">
        <f t="shared" si="664"/>
        <v>0</v>
      </c>
      <c r="H1105" s="24">
        <f t="shared" si="664"/>
        <v>0</v>
      </c>
      <c r="I1105" s="32">
        <f t="shared" si="664"/>
        <v>0</v>
      </c>
      <c r="J1105" s="24">
        <f t="shared" si="664"/>
        <v>0</v>
      </c>
      <c r="K1105" s="24">
        <f t="shared" si="664"/>
        <v>0</v>
      </c>
      <c r="L1105" s="24">
        <f t="shared" ref="L1105:U1105" si="681">L1129+L1153+L1177+L1201+L1225</f>
        <v>0</v>
      </c>
      <c r="M1105" s="40">
        <f t="shared" si="681"/>
        <v>0</v>
      </c>
      <c r="N1105" s="40">
        <f t="shared" si="681"/>
        <v>0</v>
      </c>
      <c r="O1105" s="40">
        <f t="shared" si="681"/>
        <v>0</v>
      </c>
      <c r="P1105" s="40">
        <f t="shared" si="681"/>
        <v>0</v>
      </c>
      <c r="Q1105" s="40">
        <f t="shared" si="681"/>
        <v>0</v>
      </c>
      <c r="R1105" s="40">
        <f t="shared" si="681"/>
        <v>0</v>
      </c>
      <c r="S1105" s="40">
        <f t="shared" si="681"/>
        <v>0</v>
      </c>
      <c r="T1105" s="40">
        <f t="shared" si="681"/>
        <v>0</v>
      </c>
      <c r="U1105" s="40">
        <f t="shared" si="681"/>
        <v>0</v>
      </c>
    </row>
    <row r="1106" spans="1:22" ht="15" customHeight="1">
      <c r="A1106" s="57" t="str">
        <f t="shared" si="680"/>
        <v>a</v>
      </c>
      <c r="B1106" s="57" t="s">
        <v>92</v>
      </c>
      <c r="D1106" s="58"/>
      <c r="E1106" s="49" t="s">
        <v>97</v>
      </c>
      <c r="F1106" s="102">
        <f t="shared" si="664"/>
        <v>1202.18</v>
      </c>
      <c r="G1106" s="43">
        <f t="shared" si="664"/>
        <v>1597.07</v>
      </c>
      <c r="H1106" s="43">
        <f t="shared" si="664"/>
        <v>1597.07</v>
      </c>
      <c r="I1106" s="50">
        <f t="shared" si="664"/>
        <v>0</v>
      </c>
      <c r="J1106" s="43">
        <f t="shared" si="664"/>
        <v>1623</v>
      </c>
      <c r="K1106" s="43">
        <f t="shared" si="664"/>
        <v>1623</v>
      </c>
      <c r="L1106" s="43">
        <f t="shared" ref="L1106:U1106" si="682">L1130+L1154+L1178+L1202+L1226</f>
        <v>0</v>
      </c>
      <c r="M1106" s="43">
        <f t="shared" si="682"/>
        <v>1637</v>
      </c>
      <c r="N1106" s="43">
        <f t="shared" si="682"/>
        <v>1637</v>
      </c>
      <c r="O1106" s="43">
        <f t="shared" si="682"/>
        <v>0</v>
      </c>
      <c r="P1106" s="43">
        <f t="shared" si="682"/>
        <v>1673</v>
      </c>
      <c r="Q1106" s="43">
        <f t="shared" si="682"/>
        <v>1673</v>
      </c>
      <c r="R1106" s="43">
        <f t="shared" si="682"/>
        <v>0</v>
      </c>
      <c r="S1106" s="43">
        <f t="shared" si="682"/>
        <v>1702</v>
      </c>
      <c r="T1106" s="43">
        <f t="shared" si="682"/>
        <v>1702</v>
      </c>
      <c r="U1106" s="53">
        <f t="shared" si="682"/>
        <v>0</v>
      </c>
    </row>
    <row r="1107" spans="1:22" s="5" customFormat="1" ht="12.75" hidden="1">
      <c r="A1107" s="5" t="str">
        <f t="shared" si="680"/>
        <v>b</v>
      </c>
      <c r="B1107" s="11" t="s">
        <v>92</v>
      </c>
      <c r="D1107" s="15"/>
      <c r="E1107" s="18" t="s">
        <v>98</v>
      </c>
      <c r="F1107" s="43">
        <f t="shared" si="664"/>
        <v>0</v>
      </c>
      <c r="G1107" s="24">
        <f t="shared" si="664"/>
        <v>0</v>
      </c>
      <c r="H1107" s="24">
        <f t="shared" si="664"/>
        <v>0</v>
      </c>
      <c r="I1107" s="32">
        <f t="shared" si="664"/>
        <v>0</v>
      </c>
      <c r="J1107" s="24">
        <f t="shared" si="664"/>
        <v>0</v>
      </c>
      <c r="K1107" s="24">
        <f t="shared" si="664"/>
        <v>0</v>
      </c>
      <c r="L1107" s="24">
        <f t="shared" ref="L1107:U1107" si="683">L1131+L1155+L1179+L1203+L1227</f>
        <v>0</v>
      </c>
      <c r="M1107" s="40">
        <f t="shared" si="683"/>
        <v>0</v>
      </c>
      <c r="N1107" s="40">
        <f t="shared" si="683"/>
        <v>0</v>
      </c>
      <c r="O1107" s="40">
        <f t="shared" si="683"/>
        <v>0</v>
      </c>
      <c r="P1107" s="40">
        <f t="shared" si="683"/>
        <v>0</v>
      </c>
      <c r="Q1107" s="40">
        <f t="shared" si="683"/>
        <v>0</v>
      </c>
      <c r="R1107" s="40">
        <f t="shared" si="683"/>
        <v>0</v>
      </c>
      <c r="S1107" s="40">
        <f t="shared" si="683"/>
        <v>0</v>
      </c>
      <c r="T1107" s="40">
        <f t="shared" si="683"/>
        <v>0</v>
      </c>
      <c r="U1107" s="40">
        <f t="shared" si="683"/>
        <v>0</v>
      </c>
    </row>
    <row r="1108" spans="1:22" s="11" customFormat="1" ht="12" hidden="1">
      <c r="A1108" s="11" t="str">
        <f t="shared" si="680"/>
        <v>b</v>
      </c>
      <c r="B1108" s="11" t="s">
        <v>92</v>
      </c>
      <c r="D1108" s="15"/>
      <c r="E1108" s="18" t="s">
        <v>99</v>
      </c>
      <c r="F1108" s="43">
        <f t="shared" si="664"/>
        <v>0</v>
      </c>
      <c r="G1108" s="24">
        <f t="shared" si="664"/>
        <v>0</v>
      </c>
      <c r="H1108" s="24">
        <f t="shared" si="664"/>
        <v>0</v>
      </c>
      <c r="I1108" s="32">
        <f t="shared" si="664"/>
        <v>0</v>
      </c>
      <c r="J1108" s="24">
        <f t="shared" si="664"/>
        <v>0</v>
      </c>
      <c r="K1108" s="24">
        <f t="shared" si="664"/>
        <v>0</v>
      </c>
      <c r="L1108" s="24">
        <f t="shared" ref="L1108:U1108" si="684">L1132+L1156+L1180+L1204+L1228</f>
        <v>0</v>
      </c>
      <c r="M1108" s="40">
        <f t="shared" si="684"/>
        <v>0</v>
      </c>
      <c r="N1108" s="40">
        <f t="shared" si="684"/>
        <v>0</v>
      </c>
      <c r="O1108" s="40">
        <f t="shared" si="684"/>
        <v>0</v>
      </c>
      <c r="P1108" s="40">
        <f t="shared" si="684"/>
        <v>0</v>
      </c>
      <c r="Q1108" s="40">
        <f t="shared" si="684"/>
        <v>0</v>
      </c>
      <c r="R1108" s="40">
        <f t="shared" si="684"/>
        <v>0</v>
      </c>
      <c r="S1108" s="40">
        <f t="shared" si="684"/>
        <v>0</v>
      </c>
      <c r="T1108" s="40">
        <f t="shared" si="684"/>
        <v>0</v>
      </c>
      <c r="U1108" s="40">
        <f t="shared" si="684"/>
        <v>0</v>
      </c>
    </row>
    <row r="1109" spans="1:22" s="11" customFormat="1" ht="12" hidden="1">
      <c r="A1109" s="11" t="str">
        <f t="shared" si="680"/>
        <v>b</v>
      </c>
      <c r="B1109" s="11" t="s">
        <v>92</v>
      </c>
      <c r="D1109" s="15"/>
      <c r="E1109" s="18" t="s">
        <v>100</v>
      </c>
      <c r="F1109" s="43">
        <f t="shared" si="664"/>
        <v>0</v>
      </c>
      <c r="G1109" s="24">
        <f t="shared" si="664"/>
        <v>0</v>
      </c>
      <c r="H1109" s="24">
        <f t="shared" si="664"/>
        <v>0</v>
      </c>
      <c r="I1109" s="32">
        <f t="shared" si="664"/>
        <v>0</v>
      </c>
      <c r="J1109" s="24">
        <f t="shared" si="664"/>
        <v>0</v>
      </c>
      <c r="K1109" s="24">
        <f t="shared" si="664"/>
        <v>0</v>
      </c>
      <c r="L1109" s="24">
        <f t="shared" ref="L1109:U1109" si="685">L1133+L1157+L1181+L1205+L1229</f>
        <v>0</v>
      </c>
      <c r="M1109" s="40">
        <f t="shared" si="685"/>
        <v>0</v>
      </c>
      <c r="N1109" s="40">
        <f t="shared" si="685"/>
        <v>0</v>
      </c>
      <c r="O1109" s="40">
        <f t="shared" si="685"/>
        <v>0</v>
      </c>
      <c r="P1109" s="40">
        <f t="shared" si="685"/>
        <v>0</v>
      </c>
      <c r="Q1109" s="40">
        <f t="shared" si="685"/>
        <v>0</v>
      </c>
      <c r="R1109" s="40">
        <f t="shared" si="685"/>
        <v>0</v>
      </c>
      <c r="S1109" s="40">
        <f t="shared" si="685"/>
        <v>0</v>
      </c>
      <c r="T1109" s="40">
        <f t="shared" si="685"/>
        <v>0</v>
      </c>
      <c r="U1109" s="40">
        <f t="shared" si="685"/>
        <v>0</v>
      </c>
    </row>
    <row r="1110" spans="1:22" ht="15" customHeight="1" thickBot="1">
      <c r="A1110" s="57" t="str">
        <f t="shared" si="680"/>
        <v>a</v>
      </c>
      <c r="B1110" s="57" t="str">
        <f t="shared" ref="B1110:B1116" si="686">IF((F1110+G1110+J1110)&gt;0,"a","b")</f>
        <v>a</v>
      </c>
      <c r="D1110" s="58"/>
      <c r="E1110" s="47" t="s">
        <v>1</v>
      </c>
      <c r="F1110" s="102">
        <f t="shared" si="664"/>
        <v>24.141999999999999</v>
      </c>
      <c r="G1110" s="42">
        <f t="shared" si="664"/>
        <v>10</v>
      </c>
      <c r="H1110" s="42">
        <f t="shared" si="664"/>
        <v>10</v>
      </c>
      <c r="I1110" s="48">
        <f t="shared" si="664"/>
        <v>0</v>
      </c>
      <c r="J1110" s="42">
        <f t="shared" si="664"/>
        <v>10</v>
      </c>
      <c r="K1110" s="42">
        <f t="shared" si="664"/>
        <v>10</v>
      </c>
      <c r="L1110" s="42">
        <f t="shared" ref="L1110:U1110" si="687">L1134+L1158+L1182+L1206+L1230</f>
        <v>0</v>
      </c>
      <c r="M1110" s="54">
        <f t="shared" si="687"/>
        <v>7</v>
      </c>
      <c r="N1110" s="54">
        <f t="shared" si="687"/>
        <v>7</v>
      </c>
      <c r="O1110" s="54">
        <f t="shared" si="687"/>
        <v>0</v>
      </c>
      <c r="P1110" s="54">
        <f t="shared" si="687"/>
        <v>7</v>
      </c>
      <c r="Q1110" s="54">
        <f t="shared" si="687"/>
        <v>7</v>
      </c>
      <c r="R1110" s="54">
        <f t="shared" si="687"/>
        <v>0</v>
      </c>
      <c r="S1110" s="54">
        <f t="shared" si="687"/>
        <v>7</v>
      </c>
      <c r="T1110" s="54">
        <f t="shared" si="687"/>
        <v>7</v>
      </c>
      <c r="U1110" s="54">
        <f t="shared" si="687"/>
        <v>0</v>
      </c>
    </row>
    <row r="1111" spans="1:22" s="11" customFormat="1" ht="12.75" hidden="1" thickBot="1">
      <c r="A1111" s="11" t="str">
        <f t="shared" si="680"/>
        <v>b</v>
      </c>
      <c r="B1111" s="11" t="str">
        <f t="shared" si="686"/>
        <v>b</v>
      </c>
      <c r="D1111" s="15"/>
      <c r="E1111" s="17" t="s">
        <v>110</v>
      </c>
      <c r="F1111" s="42">
        <f t="shared" si="664"/>
        <v>0</v>
      </c>
      <c r="G1111" s="25">
        <f t="shared" si="664"/>
        <v>0</v>
      </c>
      <c r="H1111" s="25">
        <f t="shared" si="664"/>
        <v>0</v>
      </c>
      <c r="I1111" s="33">
        <f t="shared" si="664"/>
        <v>0</v>
      </c>
      <c r="J1111" s="25">
        <f t="shared" si="664"/>
        <v>0</v>
      </c>
      <c r="K1111" s="25">
        <f t="shared" si="664"/>
        <v>0</v>
      </c>
      <c r="L1111" s="25">
        <f t="shared" ref="L1111:U1111" si="688">L1135+L1159+L1183+L1207+L1231</f>
        <v>0</v>
      </c>
      <c r="M1111" s="52">
        <f t="shared" si="688"/>
        <v>0</v>
      </c>
      <c r="N1111" s="52">
        <f t="shared" si="688"/>
        <v>0</v>
      </c>
      <c r="O1111" s="52">
        <f t="shared" si="688"/>
        <v>0</v>
      </c>
      <c r="P1111" s="52">
        <f t="shared" si="688"/>
        <v>0</v>
      </c>
      <c r="Q1111" s="52">
        <f t="shared" si="688"/>
        <v>0</v>
      </c>
      <c r="R1111" s="52">
        <f t="shared" si="688"/>
        <v>0</v>
      </c>
      <c r="S1111" s="52">
        <f t="shared" si="688"/>
        <v>0</v>
      </c>
      <c r="T1111" s="52">
        <f t="shared" si="688"/>
        <v>0</v>
      </c>
      <c r="U1111" s="52">
        <f t="shared" si="688"/>
        <v>0</v>
      </c>
    </row>
    <row r="1112" spans="1:22" s="11" customFormat="1" ht="12.75" hidden="1" thickBot="1">
      <c r="A1112" s="11" t="str">
        <f t="shared" si="680"/>
        <v>b</v>
      </c>
      <c r="B1112" s="11" t="str">
        <f t="shared" si="686"/>
        <v>b</v>
      </c>
      <c r="D1112" s="15"/>
      <c r="E1112" s="17" t="s">
        <v>18</v>
      </c>
      <c r="F1112" s="42">
        <f t="shared" si="664"/>
        <v>0</v>
      </c>
      <c r="G1112" s="25">
        <f t="shared" si="664"/>
        <v>0</v>
      </c>
      <c r="H1112" s="25">
        <f t="shared" si="664"/>
        <v>0</v>
      </c>
      <c r="I1112" s="33">
        <f t="shared" si="664"/>
        <v>0</v>
      </c>
      <c r="J1112" s="25">
        <f t="shared" si="664"/>
        <v>0</v>
      </c>
      <c r="K1112" s="25">
        <f t="shared" si="664"/>
        <v>0</v>
      </c>
      <c r="L1112" s="25">
        <f t="shared" ref="L1112:U1112" si="689">L1136+L1160+L1184+L1208+L1232</f>
        <v>0</v>
      </c>
      <c r="M1112" s="52">
        <f t="shared" si="689"/>
        <v>0</v>
      </c>
      <c r="N1112" s="52">
        <f t="shared" si="689"/>
        <v>0</v>
      </c>
      <c r="O1112" s="52">
        <f t="shared" si="689"/>
        <v>0</v>
      </c>
      <c r="P1112" s="52">
        <f t="shared" si="689"/>
        <v>0</v>
      </c>
      <c r="Q1112" s="52">
        <f t="shared" si="689"/>
        <v>0</v>
      </c>
      <c r="R1112" s="52">
        <f t="shared" si="689"/>
        <v>0</v>
      </c>
      <c r="S1112" s="52">
        <f t="shared" si="689"/>
        <v>0</v>
      </c>
      <c r="T1112" s="52">
        <f t="shared" si="689"/>
        <v>0</v>
      </c>
      <c r="U1112" s="52">
        <f t="shared" si="689"/>
        <v>0</v>
      </c>
    </row>
    <row r="1113" spans="1:22" ht="23.25" customHeight="1" thickBot="1">
      <c r="A1113" s="57" t="str">
        <f>IF((F1113+G1113+J1113)&gt;0,"a","b")</f>
        <v>a</v>
      </c>
      <c r="B1113" s="57" t="str">
        <f t="shared" si="686"/>
        <v>a</v>
      </c>
      <c r="C1113" s="57" t="s">
        <v>16</v>
      </c>
      <c r="D1113" s="67" t="s">
        <v>69</v>
      </c>
      <c r="E1113" s="68" t="s">
        <v>169</v>
      </c>
      <c r="F1113" s="83">
        <f>F1115+F1134+F1135+F1136</f>
        <v>455.90499999999997</v>
      </c>
      <c r="G1113" s="83">
        <f>H1113+I1113</f>
        <v>609.34</v>
      </c>
      <c r="H1113" s="83">
        <f>H1115+H1134+H1135+H1136</f>
        <v>609.34</v>
      </c>
      <c r="I1113" s="85">
        <f>I1115+I1134+I1135+I1136</f>
        <v>0</v>
      </c>
      <c r="J1113" s="83">
        <f>K1113+L1113</f>
        <v>630</v>
      </c>
      <c r="K1113" s="83">
        <f>K1115+K1134+K1135+K1136</f>
        <v>630</v>
      </c>
      <c r="L1113" s="85">
        <f>L1115+L1134+L1135+L1136</f>
        <v>0</v>
      </c>
      <c r="M1113" s="83">
        <f t="shared" ref="M1113:M1176" si="690">N1113+O1113</f>
        <v>630</v>
      </c>
      <c r="N1113" s="83">
        <f>N1115+N1134+N1135+N1136</f>
        <v>630</v>
      </c>
      <c r="O1113" s="85">
        <f>O1115+O1134+O1135+O1136</f>
        <v>0</v>
      </c>
      <c r="P1113" s="83">
        <f t="shared" ref="P1113:P1176" si="691">Q1113+R1113</f>
        <v>635</v>
      </c>
      <c r="Q1113" s="83">
        <f>Q1115+Q1134+Q1135+Q1136</f>
        <v>635</v>
      </c>
      <c r="R1113" s="85">
        <f>R1115+R1134+R1135+R1136</f>
        <v>0</v>
      </c>
      <c r="S1113" s="83">
        <f t="shared" ref="S1113:S1176" si="692">T1113+U1113</f>
        <v>640</v>
      </c>
      <c r="T1113" s="83">
        <f>T1115+T1134+T1135+T1136</f>
        <v>640</v>
      </c>
      <c r="U1113" s="85">
        <f>U1115+U1134+U1135+U1136</f>
        <v>0</v>
      </c>
      <c r="V1113" s="57">
        <v>75000</v>
      </c>
    </row>
    <row r="1114" spans="1:22" s="2" customFormat="1" ht="12" hidden="1">
      <c r="A1114" s="2" t="str">
        <f>IF((F1114+G1114+J1114)&gt;0,"a","b")</f>
        <v>b</v>
      </c>
      <c r="B1114" s="2" t="str">
        <f t="shared" si="686"/>
        <v>b</v>
      </c>
      <c r="D1114" s="15"/>
      <c r="E1114" s="16" t="s">
        <v>4</v>
      </c>
      <c r="F1114" s="105"/>
      <c r="G1114" s="26">
        <f t="shared" ref="G1114:G1136" si="693">H1114+I1114</f>
        <v>0</v>
      </c>
      <c r="H1114" s="26"/>
      <c r="I1114" s="34"/>
      <c r="J1114" s="26">
        <f t="shared" ref="J1114:J1136" si="694">K1114+L1114</f>
        <v>0</v>
      </c>
      <c r="K1114" s="26"/>
      <c r="L1114" s="34"/>
      <c r="M1114" s="26">
        <f t="shared" si="690"/>
        <v>0</v>
      </c>
      <c r="N1114" s="26"/>
      <c r="O1114" s="34"/>
      <c r="P1114" s="26">
        <f t="shared" si="691"/>
        <v>0</v>
      </c>
      <c r="Q1114" s="26"/>
      <c r="R1114" s="34"/>
      <c r="S1114" s="26">
        <f t="shared" si="692"/>
        <v>0</v>
      </c>
      <c r="T1114" s="26"/>
      <c r="U1114" s="34"/>
    </row>
    <row r="1115" spans="1:22" ht="15" customHeight="1">
      <c r="A1115" s="57" t="str">
        <f>IF((F1115+G1115+J1115)&gt;0,"a","b")</f>
        <v>a</v>
      </c>
      <c r="B1115" s="57" t="str">
        <f t="shared" si="686"/>
        <v>a</v>
      </c>
      <c r="D1115" s="58"/>
      <c r="E1115" s="47" t="s">
        <v>0</v>
      </c>
      <c r="F1115" s="42">
        <f>F1116+F1120+F1129+F1130+F1131+F1132+F1133</f>
        <v>452.90499999999997</v>
      </c>
      <c r="G1115" s="42">
        <f t="shared" si="693"/>
        <v>605.34</v>
      </c>
      <c r="H1115" s="42">
        <f>H1116+H1120+H1129+H1130+H1131+H1132+H1133</f>
        <v>605.34</v>
      </c>
      <c r="I1115" s="48">
        <f>I1116+I1120+I1129+I1130+I1131+I1132+I1133</f>
        <v>0</v>
      </c>
      <c r="J1115" s="42">
        <f t="shared" si="694"/>
        <v>626</v>
      </c>
      <c r="K1115" s="42">
        <f>K1116+K1120+K1129+K1130+K1131+K1132+K1133</f>
        <v>626</v>
      </c>
      <c r="L1115" s="48">
        <f>L1116+L1120+L1129+L1130+L1131+L1132+L1133</f>
        <v>0</v>
      </c>
      <c r="M1115" s="42">
        <f t="shared" si="690"/>
        <v>630</v>
      </c>
      <c r="N1115" s="42">
        <f>N1116+N1120+N1129+N1130+N1131+N1132+N1133</f>
        <v>630</v>
      </c>
      <c r="O1115" s="48">
        <f>O1116+O1120+O1129+O1130+O1131+O1132+O1133</f>
        <v>0</v>
      </c>
      <c r="P1115" s="42">
        <f t="shared" si="691"/>
        <v>635</v>
      </c>
      <c r="Q1115" s="42">
        <f>Q1116+Q1120+Q1129+Q1130+Q1131+Q1132+Q1133</f>
        <v>635</v>
      </c>
      <c r="R1115" s="48">
        <f>R1116+R1120+R1129+R1130+R1131+R1132+R1133</f>
        <v>0</v>
      </c>
      <c r="S1115" s="42">
        <f t="shared" si="692"/>
        <v>640</v>
      </c>
      <c r="T1115" s="42">
        <f>T1116+T1120+T1129+T1130+T1131+T1132+T1133</f>
        <v>640</v>
      </c>
      <c r="U1115" s="48">
        <f>U1116+U1120+U1129+U1130+U1131+U1132+U1133</f>
        <v>0</v>
      </c>
    </row>
    <row r="1116" spans="1:22" s="2" customFormat="1" ht="12" hidden="1">
      <c r="A1116" s="2" t="str">
        <f>IF((F1116+G1116+J1116)&gt;0,"a","b")</f>
        <v>b</v>
      </c>
      <c r="B1116" s="2" t="str">
        <f t="shared" si="686"/>
        <v>b</v>
      </c>
      <c r="D1116" s="15"/>
      <c r="E1116" s="18" t="s">
        <v>101</v>
      </c>
      <c r="F1116" s="43">
        <f>SUM(F1117:F1119)</f>
        <v>0</v>
      </c>
      <c r="G1116" s="24">
        <f t="shared" si="693"/>
        <v>0</v>
      </c>
      <c r="H1116" s="24">
        <f>SUM(H1117:H1119)</f>
        <v>0</v>
      </c>
      <c r="I1116" s="32">
        <f>SUM(I1117:I1119)</f>
        <v>0</v>
      </c>
      <c r="J1116" s="24">
        <f t="shared" si="694"/>
        <v>0</v>
      </c>
      <c r="K1116" s="24">
        <f>SUM(K1117:K1119)</f>
        <v>0</v>
      </c>
      <c r="L1116" s="32">
        <f>SUM(L1117:L1119)</f>
        <v>0</v>
      </c>
      <c r="M1116" s="24">
        <f t="shared" si="690"/>
        <v>0</v>
      </c>
      <c r="N1116" s="24">
        <f>SUM(N1117:N1119)</f>
        <v>0</v>
      </c>
      <c r="O1116" s="32">
        <f>SUM(O1117:O1119)</f>
        <v>0</v>
      </c>
      <c r="P1116" s="24">
        <f t="shared" si="691"/>
        <v>0</v>
      </c>
      <c r="Q1116" s="24">
        <f>SUM(Q1117:Q1119)</f>
        <v>0</v>
      </c>
      <c r="R1116" s="32">
        <f>SUM(R1117:R1119)</f>
        <v>0</v>
      </c>
      <c r="S1116" s="24">
        <f t="shared" si="692"/>
        <v>0</v>
      </c>
      <c r="T1116" s="24">
        <f>SUM(T1117:T1119)</f>
        <v>0</v>
      </c>
      <c r="U1116" s="32">
        <f>SUM(U1117:U1119)</f>
        <v>0</v>
      </c>
    </row>
    <row r="1117" spans="1:22" s="3" customFormat="1" ht="12.75" hidden="1">
      <c r="A1117" s="2" t="s">
        <v>92</v>
      </c>
      <c r="B1117" s="2" t="s">
        <v>92</v>
      </c>
      <c r="D1117" s="15"/>
      <c r="E1117" s="19" t="s">
        <v>107</v>
      </c>
      <c r="F1117" s="59"/>
      <c r="G1117" s="23">
        <f t="shared" si="693"/>
        <v>0</v>
      </c>
      <c r="H1117" s="23"/>
      <c r="I1117" s="31"/>
      <c r="J1117" s="23">
        <f t="shared" si="694"/>
        <v>0</v>
      </c>
      <c r="K1117" s="23"/>
      <c r="L1117" s="31"/>
      <c r="M1117" s="23">
        <f t="shared" si="690"/>
        <v>0</v>
      </c>
      <c r="N1117" s="23"/>
      <c r="O1117" s="31"/>
      <c r="P1117" s="23">
        <f t="shared" si="691"/>
        <v>0</v>
      </c>
      <c r="Q1117" s="23"/>
      <c r="R1117" s="31"/>
      <c r="S1117" s="23">
        <f t="shared" si="692"/>
        <v>0</v>
      </c>
      <c r="T1117" s="23"/>
      <c r="U1117" s="31"/>
    </row>
    <row r="1118" spans="1:22" s="3" customFormat="1" ht="12.75" hidden="1">
      <c r="A1118" s="2" t="s">
        <v>92</v>
      </c>
      <c r="B1118" s="2" t="s">
        <v>92</v>
      </c>
      <c r="D1118" s="15"/>
      <c r="E1118" s="19" t="s">
        <v>106</v>
      </c>
      <c r="F1118" s="59"/>
      <c r="G1118" s="23">
        <f t="shared" si="693"/>
        <v>0</v>
      </c>
      <c r="H1118" s="23"/>
      <c r="I1118" s="31"/>
      <c r="J1118" s="23">
        <f t="shared" si="694"/>
        <v>0</v>
      </c>
      <c r="K1118" s="23"/>
      <c r="L1118" s="31"/>
      <c r="M1118" s="23">
        <f t="shared" si="690"/>
        <v>0</v>
      </c>
      <c r="N1118" s="23"/>
      <c r="O1118" s="31"/>
      <c r="P1118" s="23">
        <f t="shared" si="691"/>
        <v>0</v>
      </c>
      <c r="Q1118" s="23"/>
      <c r="R1118" s="31"/>
      <c r="S1118" s="23">
        <f t="shared" si="692"/>
        <v>0</v>
      </c>
      <c r="T1118" s="23"/>
      <c r="U1118" s="31"/>
    </row>
    <row r="1119" spans="1:22" s="3" customFormat="1" ht="12.75" hidden="1">
      <c r="A1119" s="2" t="s">
        <v>92</v>
      </c>
      <c r="B1119" s="2" t="s">
        <v>92</v>
      </c>
      <c r="D1119" s="15"/>
      <c r="E1119" s="19" t="s">
        <v>105</v>
      </c>
      <c r="F1119" s="59"/>
      <c r="G1119" s="23">
        <f t="shared" si="693"/>
        <v>0</v>
      </c>
      <c r="H1119" s="23"/>
      <c r="I1119" s="31"/>
      <c r="J1119" s="23">
        <f t="shared" si="694"/>
        <v>0</v>
      </c>
      <c r="K1119" s="23"/>
      <c r="L1119" s="31"/>
      <c r="M1119" s="23">
        <f t="shared" si="690"/>
        <v>0</v>
      </c>
      <c r="N1119" s="23"/>
      <c r="O1119" s="31"/>
      <c r="P1119" s="23">
        <f t="shared" si="691"/>
        <v>0</v>
      </c>
      <c r="Q1119" s="23"/>
      <c r="R1119" s="31"/>
      <c r="S1119" s="23">
        <f t="shared" si="692"/>
        <v>0</v>
      </c>
      <c r="T1119" s="23"/>
      <c r="U1119" s="31"/>
    </row>
    <row r="1120" spans="1:22" s="2" customFormat="1" ht="12" hidden="1">
      <c r="A1120" s="2" t="str">
        <f>IF((F1120+G1120+J1120)&gt;0,"a","b")</f>
        <v>b</v>
      </c>
      <c r="B1120" s="2" t="s">
        <v>92</v>
      </c>
      <c r="D1120" s="15"/>
      <c r="E1120" s="18" t="s">
        <v>96</v>
      </c>
      <c r="F1120" s="43">
        <f>SUM(F1121:F1128)</f>
        <v>0</v>
      </c>
      <c r="G1120" s="24">
        <f t="shared" si="693"/>
        <v>0</v>
      </c>
      <c r="H1120" s="24">
        <f>SUM(H1121:H1128)</f>
        <v>0</v>
      </c>
      <c r="I1120" s="32">
        <f>SUM(I1121:I1128)</f>
        <v>0</v>
      </c>
      <c r="J1120" s="24">
        <f t="shared" si="694"/>
        <v>0</v>
      </c>
      <c r="K1120" s="24">
        <f>SUM(K1121:K1128)</f>
        <v>0</v>
      </c>
      <c r="L1120" s="32">
        <f>SUM(L1121:L1128)</f>
        <v>0</v>
      </c>
      <c r="M1120" s="24">
        <f t="shared" si="690"/>
        <v>0</v>
      </c>
      <c r="N1120" s="24">
        <f>SUM(N1121:N1128)</f>
        <v>0</v>
      </c>
      <c r="O1120" s="32">
        <f>SUM(O1121:O1128)</f>
        <v>0</v>
      </c>
      <c r="P1120" s="24">
        <f t="shared" si="691"/>
        <v>0</v>
      </c>
      <c r="Q1120" s="24">
        <f>SUM(Q1121:Q1128)</f>
        <v>0</v>
      </c>
      <c r="R1120" s="32">
        <f>SUM(R1121:R1128)</f>
        <v>0</v>
      </c>
      <c r="S1120" s="24">
        <f t="shared" si="692"/>
        <v>0</v>
      </c>
      <c r="T1120" s="24">
        <f>SUM(T1121:T1128)</f>
        <v>0</v>
      </c>
      <c r="U1120" s="32">
        <f>SUM(U1121:U1128)</f>
        <v>0</v>
      </c>
    </row>
    <row r="1121" spans="1:21" s="3" customFormat="1" ht="24" hidden="1">
      <c r="A1121" s="6" t="s">
        <v>92</v>
      </c>
      <c r="B1121" s="2" t="s">
        <v>92</v>
      </c>
      <c r="D1121" s="15"/>
      <c r="E1121" s="19" t="s">
        <v>93</v>
      </c>
      <c r="F1121" s="59"/>
      <c r="G1121" s="23">
        <f t="shared" si="693"/>
        <v>0</v>
      </c>
      <c r="H1121" s="23"/>
      <c r="I1121" s="31"/>
      <c r="J1121" s="23">
        <f t="shared" si="694"/>
        <v>0</v>
      </c>
      <c r="K1121" s="23"/>
      <c r="L1121" s="31"/>
      <c r="M1121" s="23">
        <f t="shared" si="690"/>
        <v>0</v>
      </c>
      <c r="N1121" s="23"/>
      <c r="O1121" s="31"/>
      <c r="P1121" s="23">
        <f t="shared" si="691"/>
        <v>0</v>
      </c>
      <c r="Q1121" s="23"/>
      <c r="R1121" s="31"/>
      <c r="S1121" s="23">
        <f t="shared" si="692"/>
        <v>0</v>
      </c>
      <c r="T1121" s="23"/>
      <c r="U1121" s="31"/>
    </row>
    <row r="1122" spans="1:21" s="3" customFormat="1" ht="12.75" hidden="1">
      <c r="A1122" s="6" t="s">
        <v>92</v>
      </c>
      <c r="B1122" s="2" t="s">
        <v>92</v>
      </c>
      <c r="D1122" s="15"/>
      <c r="E1122" s="19" t="s">
        <v>7</v>
      </c>
      <c r="F1122" s="59"/>
      <c r="G1122" s="23">
        <f t="shared" si="693"/>
        <v>0</v>
      </c>
      <c r="H1122" s="23"/>
      <c r="I1122" s="31"/>
      <c r="J1122" s="23">
        <f t="shared" si="694"/>
        <v>0</v>
      </c>
      <c r="K1122" s="23"/>
      <c r="L1122" s="31"/>
      <c r="M1122" s="23">
        <f t="shared" si="690"/>
        <v>0</v>
      </c>
      <c r="N1122" s="23"/>
      <c r="O1122" s="31"/>
      <c r="P1122" s="23">
        <f t="shared" si="691"/>
        <v>0</v>
      </c>
      <c r="Q1122" s="23"/>
      <c r="R1122" s="31"/>
      <c r="S1122" s="23">
        <f t="shared" si="692"/>
        <v>0</v>
      </c>
      <c r="T1122" s="23"/>
      <c r="U1122" s="31"/>
    </row>
    <row r="1123" spans="1:21" s="3" customFormat="1" ht="12.75" hidden="1">
      <c r="A1123" s="6" t="s">
        <v>92</v>
      </c>
      <c r="B1123" s="2" t="s">
        <v>92</v>
      </c>
      <c r="D1123" s="15"/>
      <c r="E1123" s="19" t="s">
        <v>6</v>
      </c>
      <c r="F1123" s="59"/>
      <c r="G1123" s="23">
        <f t="shared" si="693"/>
        <v>0</v>
      </c>
      <c r="H1123" s="23"/>
      <c r="I1123" s="31"/>
      <c r="J1123" s="23">
        <f t="shared" si="694"/>
        <v>0</v>
      </c>
      <c r="K1123" s="23"/>
      <c r="L1123" s="31"/>
      <c r="M1123" s="23">
        <f t="shared" si="690"/>
        <v>0</v>
      </c>
      <c r="N1123" s="23"/>
      <c r="O1123" s="31"/>
      <c r="P1123" s="23">
        <f t="shared" si="691"/>
        <v>0</v>
      </c>
      <c r="Q1123" s="23"/>
      <c r="R1123" s="31"/>
      <c r="S1123" s="23">
        <f t="shared" si="692"/>
        <v>0</v>
      </c>
      <c r="T1123" s="23"/>
      <c r="U1123" s="31"/>
    </row>
    <row r="1124" spans="1:21" s="3" customFormat="1" ht="12.75" hidden="1">
      <c r="A1124" s="6" t="s">
        <v>92</v>
      </c>
      <c r="B1124" s="2" t="s">
        <v>92</v>
      </c>
      <c r="D1124" s="15"/>
      <c r="E1124" s="19" t="s">
        <v>94</v>
      </c>
      <c r="F1124" s="59"/>
      <c r="G1124" s="23">
        <f t="shared" si="693"/>
        <v>0</v>
      </c>
      <c r="H1124" s="23"/>
      <c r="I1124" s="31"/>
      <c r="J1124" s="23">
        <f t="shared" si="694"/>
        <v>0</v>
      </c>
      <c r="K1124" s="23"/>
      <c r="L1124" s="31"/>
      <c r="M1124" s="23">
        <f t="shared" si="690"/>
        <v>0</v>
      </c>
      <c r="N1124" s="23"/>
      <c r="O1124" s="31"/>
      <c r="P1124" s="23">
        <f t="shared" si="691"/>
        <v>0</v>
      </c>
      <c r="Q1124" s="23"/>
      <c r="R1124" s="31"/>
      <c r="S1124" s="23">
        <f t="shared" si="692"/>
        <v>0</v>
      </c>
      <c r="T1124" s="23"/>
      <c r="U1124" s="31"/>
    </row>
    <row r="1125" spans="1:21" s="3" customFormat="1" ht="12.75" hidden="1">
      <c r="A1125" s="6" t="s">
        <v>92</v>
      </c>
      <c r="B1125" s="2" t="s">
        <v>92</v>
      </c>
      <c r="D1125" s="15"/>
      <c r="E1125" s="19" t="s">
        <v>5</v>
      </c>
      <c r="F1125" s="59"/>
      <c r="G1125" s="23">
        <f t="shared" si="693"/>
        <v>0</v>
      </c>
      <c r="H1125" s="23"/>
      <c r="I1125" s="31"/>
      <c r="J1125" s="23">
        <f t="shared" si="694"/>
        <v>0</v>
      </c>
      <c r="K1125" s="23"/>
      <c r="L1125" s="31"/>
      <c r="M1125" s="23">
        <f t="shared" si="690"/>
        <v>0</v>
      </c>
      <c r="N1125" s="23"/>
      <c r="O1125" s="31"/>
      <c r="P1125" s="23">
        <f t="shared" si="691"/>
        <v>0</v>
      </c>
      <c r="Q1125" s="23"/>
      <c r="R1125" s="31"/>
      <c r="S1125" s="23">
        <f t="shared" si="692"/>
        <v>0</v>
      </c>
      <c r="T1125" s="23"/>
      <c r="U1125" s="31"/>
    </row>
    <row r="1126" spans="1:21" s="3" customFormat="1" ht="24" hidden="1">
      <c r="A1126" s="6" t="s">
        <v>92</v>
      </c>
      <c r="B1126" s="2" t="s">
        <v>92</v>
      </c>
      <c r="D1126" s="15"/>
      <c r="E1126" s="19" t="s">
        <v>108</v>
      </c>
      <c r="F1126" s="59"/>
      <c r="G1126" s="23">
        <f t="shared" si="693"/>
        <v>0</v>
      </c>
      <c r="H1126" s="23"/>
      <c r="I1126" s="31"/>
      <c r="J1126" s="23">
        <f t="shared" si="694"/>
        <v>0</v>
      </c>
      <c r="K1126" s="23"/>
      <c r="L1126" s="31"/>
      <c r="M1126" s="23">
        <f t="shared" si="690"/>
        <v>0</v>
      </c>
      <c r="N1126" s="23"/>
      <c r="O1126" s="31"/>
      <c r="P1126" s="23">
        <f t="shared" si="691"/>
        <v>0</v>
      </c>
      <c r="Q1126" s="23"/>
      <c r="R1126" s="31"/>
      <c r="S1126" s="23">
        <f t="shared" si="692"/>
        <v>0</v>
      </c>
      <c r="T1126" s="23"/>
      <c r="U1126" s="31"/>
    </row>
    <row r="1127" spans="1:21" s="3" customFormat="1" ht="24" hidden="1">
      <c r="A1127" s="6" t="s">
        <v>92</v>
      </c>
      <c r="B1127" s="2" t="s">
        <v>92</v>
      </c>
      <c r="D1127" s="15"/>
      <c r="E1127" s="19" t="s">
        <v>111</v>
      </c>
      <c r="F1127" s="59"/>
      <c r="G1127" s="23">
        <f t="shared" si="693"/>
        <v>0</v>
      </c>
      <c r="H1127" s="23"/>
      <c r="I1127" s="31"/>
      <c r="J1127" s="23">
        <f t="shared" si="694"/>
        <v>0</v>
      </c>
      <c r="K1127" s="23"/>
      <c r="L1127" s="31"/>
      <c r="M1127" s="23">
        <f t="shared" si="690"/>
        <v>0</v>
      </c>
      <c r="N1127" s="23"/>
      <c r="O1127" s="31"/>
      <c r="P1127" s="23">
        <f t="shared" si="691"/>
        <v>0</v>
      </c>
      <c r="Q1127" s="23"/>
      <c r="R1127" s="31"/>
      <c r="S1127" s="23">
        <f t="shared" si="692"/>
        <v>0</v>
      </c>
      <c r="T1127" s="23"/>
      <c r="U1127" s="31"/>
    </row>
    <row r="1128" spans="1:21" s="3" customFormat="1" ht="24" hidden="1">
      <c r="A1128" s="6" t="s">
        <v>92</v>
      </c>
      <c r="B1128" s="2" t="s">
        <v>92</v>
      </c>
      <c r="D1128" s="15"/>
      <c r="E1128" s="19" t="s">
        <v>95</v>
      </c>
      <c r="F1128" s="59"/>
      <c r="G1128" s="23">
        <f t="shared" si="693"/>
        <v>0</v>
      </c>
      <c r="H1128" s="23"/>
      <c r="I1128" s="31"/>
      <c r="J1128" s="23">
        <f t="shared" si="694"/>
        <v>0</v>
      </c>
      <c r="K1128" s="23"/>
      <c r="L1128" s="31"/>
      <c r="M1128" s="23">
        <f t="shared" si="690"/>
        <v>0</v>
      </c>
      <c r="N1128" s="23"/>
      <c r="O1128" s="31"/>
      <c r="P1128" s="23">
        <f t="shared" si="691"/>
        <v>0</v>
      </c>
      <c r="Q1128" s="23"/>
      <c r="R1128" s="31"/>
      <c r="S1128" s="23">
        <f t="shared" si="692"/>
        <v>0</v>
      </c>
      <c r="T1128" s="23"/>
      <c r="U1128" s="31"/>
    </row>
    <row r="1129" spans="1:21" s="2" customFormat="1" ht="12" hidden="1">
      <c r="A1129" s="2" t="str">
        <f t="shared" ref="A1129:A1140" si="695">IF((F1129+G1129+J1129)&gt;0,"a","b")</f>
        <v>b</v>
      </c>
      <c r="B1129" s="2" t="s">
        <v>92</v>
      </c>
      <c r="D1129" s="15"/>
      <c r="E1129" s="18" t="s">
        <v>109</v>
      </c>
      <c r="F1129" s="43"/>
      <c r="G1129" s="24">
        <f t="shared" si="693"/>
        <v>0</v>
      </c>
      <c r="H1129" s="24"/>
      <c r="I1129" s="32"/>
      <c r="J1129" s="24">
        <f t="shared" si="694"/>
        <v>0</v>
      </c>
      <c r="K1129" s="24"/>
      <c r="L1129" s="32"/>
      <c r="M1129" s="24">
        <f t="shared" si="690"/>
        <v>0</v>
      </c>
      <c r="N1129" s="24"/>
      <c r="O1129" s="32"/>
      <c r="P1129" s="24">
        <f t="shared" si="691"/>
        <v>0</v>
      </c>
      <c r="Q1129" s="24"/>
      <c r="R1129" s="32"/>
      <c r="S1129" s="24">
        <f t="shared" si="692"/>
        <v>0</v>
      </c>
      <c r="T1129" s="24"/>
      <c r="U1129" s="32"/>
    </row>
    <row r="1130" spans="1:21" ht="15" customHeight="1">
      <c r="A1130" s="57" t="str">
        <f t="shared" si="695"/>
        <v>a</v>
      </c>
      <c r="B1130" s="57" t="s">
        <v>92</v>
      </c>
      <c r="D1130" s="58"/>
      <c r="E1130" s="49" t="s">
        <v>97</v>
      </c>
      <c r="F1130" s="102">
        <v>452.90499999999997</v>
      </c>
      <c r="G1130" s="43">
        <f t="shared" si="693"/>
        <v>605.34</v>
      </c>
      <c r="H1130" s="43">
        <v>605.34</v>
      </c>
      <c r="I1130" s="50"/>
      <c r="J1130" s="43">
        <f t="shared" si="694"/>
        <v>626</v>
      </c>
      <c r="K1130" s="43">
        <v>626</v>
      </c>
      <c r="L1130" s="50"/>
      <c r="M1130" s="43">
        <f t="shared" si="690"/>
        <v>630</v>
      </c>
      <c r="N1130" s="43">
        <v>630</v>
      </c>
      <c r="O1130" s="50"/>
      <c r="P1130" s="43">
        <f t="shared" si="691"/>
        <v>635</v>
      </c>
      <c r="Q1130" s="43">
        <v>635</v>
      </c>
      <c r="R1130" s="50"/>
      <c r="S1130" s="43">
        <f t="shared" si="692"/>
        <v>640</v>
      </c>
      <c r="T1130" s="43">
        <v>640</v>
      </c>
      <c r="U1130" s="50"/>
    </row>
    <row r="1131" spans="1:21" s="3" customFormat="1" ht="12.75" hidden="1">
      <c r="A1131" s="3" t="str">
        <f t="shared" si="695"/>
        <v>b</v>
      </c>
      <c r="B1131" s="2" t="s">
        <v>92</v>
      </c>
      <c r="D1131" s="15"/>
      <c r="E1131" s="18" t="s">
        <v>98</v>
      </c>
      <c r="F1131" s="43"/>
      <c r="G1131" s="24">
        <f t="shared" si="693"/>
        <v>0</v>
      </c>
      <c r="H1131" s="24"/>
      <c r="I1131" s="32"/>
      <c r="J1131" s="24">
        <f t="shared" si="694"/>
        <v>0</v>
      </c>
      <c r="K1131" s="24"/>
      <c r="L1131" s="32"/>
      <c r="M1131" s="24">
        <f t="shared" si="690"/>
        <v>0</v>
      </c>
      <c r="N1131" s="24"/>
      <c r="O1131" s="32"/>
      <c r="P1131" s="24">
        <f t="shared" si="691"/>
        <v>0</v>
      </c>
      <c r="Q1131" s="24"/>
      <c r="R1131" s="32"/>
      <c r="S1131" s="24">
        <f t="shared" si="692"/>
        <v>0</v>
      </c>
      <c r="T1131" s="24"/>
      <c r="U1131" s="32"/>
    </row>
    <row r="1132" spans="1:21" s="2" customFormat="1" ht="12" hidden="1">
      <c r="A1132" s="2" t="str">
        <f t="shared" si="695"/>
        <v>b</v>
      </c>
      <c r="B1132" s="2" t="s">
        <v>92</v>
      </c>
      <c r="D1132" s="15"/>
      <c r="E1132" s="18" t="s">
        <v>99</v>
      </c>
      <c r="F1132" s="43"/>
      <c r="G1132" s="24">
        <f t="shared" si="693"/>
        <v>0</v>
      </c>
      <c r="H1132" s="24"/>
      <c r="I1132" s="32"/>
      <c r="J1132" s="24">
        <f t="shared" si="694"/>
        <v>0</v>
      </c>
      <c r="K1132" s="24"/>
      <c r="L1132" s="32"/>
      <c r="M1132" s="24">
        <f t="shared" si="690"/>
        <v>0</v>
      </c>
      <c r="N1132" s="24"/>
      <c r="O1132" s="32"/>
      <c r="P1132" s="24">
        <f t="shared" si="691"/>
        <v>0</v>
      </c>
      <c r="Q1132" s="24"/>
      <c r="R1132" s="32"/>
      <c r="S1132" s="24">
        <f t="shared" si="692"/>
        <v>0</v>
      </c>
      <c r="T1132" s="24"/>
      <c r="U1132" s="32"/>
    </row>
    <row r="1133" spans="1:21" s="2" customFormat="1" ht="12" hidden="1">
      <c r="A1133" s="2" t="str">
        <f t="shared" si="695"/>
        <v>b</v>
      </c>
      <c r="B1133" s="2" t="s">
        <v>92</v>
      </c>
      <c r="D1133" s="15"/>
      <c r="E1133" s="18" t="s">
        <v>100</v>
      </c>
      <c r="F1133" s="43"/>
      <c r="G1133" s="24">
        <f t="shared" si="693"/>
        <v>0</v>
      </c>
      <c r="H1133" s="24"/>
      <c r="I1133" s="32"/>
      <c r="J1133" s="24">
        <f t="shared" si="694"/>
        <v>0</v>
      </c>
      <c r="K1133" s="24"/>
      <c r="L1133" s="32"/>
      <c r="M1133" s="24">
        <f t="shared" si="690"/>
        <v>0</v>
      </c>
      <c r="N1133" s="24"/>
      <c r="O1133" s="32"/>
      <c r="P1133" s="24">
        <f t="shared" si="691"/>
        <v>0</v>
      </c>
      <c r="Q1133" s="24"/>
      <c r="R1133" s="32"/>
      <c r="S1133" s="24">
        <f t="shared" si="692"/>
        <v>0</v>
      </c>
      <c r="T1133" s="24"/>
      <c r="U1133" s="32"/>
    </row>
    <row r="1134" spans="1:21" ht="15" customHeight="1" thickBot="1">
      <c r="A1134" s="57" t="str">
        <f t="shared" si="695"/>
        <v>a</v>
      </c>
      <c r="B1134" s="57" t="str">
        <f t="shared" ref="B1134:B1140" si="696">IF((F1134+G1134+J1134)&gt;0,"a","b")</f>
        <v>a</v>
      </c>
      <c r="D1134" s="58"/>
      <c r="E1134" s="47" t="s">
        <v>1</v>
      </c>
      <c r="F1134" s="102">
        <v>3</v>
      </c>
      <c r="G1134" s="42">
        <f t="shared" si="693"/>
        <v>4</v>
      </c>
      <c r="H1134" s="42">
        <v>4</v>
      </c>
      <c r="I1134" s="48"/>
      <c r="J1134" s="42">
        <f t="shared" si="694"/>
        <v>4</v>
      </c>
      <c r="K1134" s="42">
        <v>4</v>
      </c>
      <c r="L1134" s="48"/>
      <c r="M1134" s="42">
        <f t="shared" si="690"/>
        <v>0</v>
      </c>
      <c r="N1134" s="42">
        <v>0</v>
      </c>
      <c r="O1134" s="48"/>
      <c r="P1134" s="42">
        <f t="shared" si="691"/>
        <v>0</v>
      </c>
      <c r="Q1134" s="42">
        <v>0</v>
      </c>
      <c r="R1134" s="48"/>
      <c r="S1134" s="42">
        <f t="shared" si="692"/>
        <v>0</v>
      </c>
      <c r="T1134" s="42">
        <v>0</v>
      </c>
      <c r="U1134" s="48"/>
    </row>
    <row r="1135" spans="1:21" s="2" customFormat="1" ht="12.75" hidden="1" thickBot="1">
      <c r="A1135" s="2" t="str">
        <f t="shared" si="695"/>
        <v>b</v>
      </c>
      <c r="B1135" s="2" t="str">
        <f t="shared" si="696"/>
        <v>b</v>
      </c>
      <c r="D1135" s="15"/>
      <c r="E1135" s="17" t="s">
        <v>110</v>
      </c>
      <c r="F1135" s="42"/>
      <c r="G1135" s="25">
        <f t="shared" si="693"/>
        <v>0</v>
      </c>
      <c r="H1135" s="25"/>
      <c r="I1135" s="33"/>
      <c r="J1135" s="25">
        <f t="shared" si="694"/>
        <v>0</v>
      </c>
      <c r="K1135" s="25"/>
      <c r="L1135" s="33"/>
      <c r="M1135" s="25">
        <f t="shared" si="690"/>
        <v>0</v>
      </c>
      <c r="N1135" s="25"/>
      <c r="O1135" s="33"/>
      <c r="P1135" s="25">
        <f t="shared" si="691"/>
        <v>0</v>
      </c>
      <c r="Q1135" s="25"/>
      <c r="R1135" s="33"/>
      <c r="S1135" s="25">
        <f t="shared" si="692"/>
        <v>0</v>
      </c>
      <c r="T1135" s="25"/>
      <c r="U1135" s="33"/>
    </row>
    <row r="1136" spans="1:21" s="2" customFormat="1" ht="12.75" hidden="1" thickBot="1">
      <c r="A1136" s="2" t="str">
        <f t="shared" si="695"/>
        <v>b</v>
      </c>
      <c r="B1136" s="2" t="str">
        <f t="shared" si="696"/>
        <v>b</v>
      </c>
      <c r="D1136" s="15"/>
      <c r="E1136" s="17" t="s">
        <v>18</v>
      </c>
      <c r="F1136" s="42"/>
      <c r="G1136" s="25">
        <f t="shared" si="693"/>
        <v>0</v>
      </c>
      <c r="H1136" s="25"/>
      <c r="I1136" s="33"/>
      <c r="J1136" s="25">
        <f t="shared" si="694"/>
        <v>0</v>
      </c>
      <c r="K1136" s="25"/>
      <c r="L1136" s="33"/>
      <c r="M1136" s="25">
        <f t="shared" si="690"/>
        <v>0</v>
      </c>
      <c r="N1136" s="25"/>
      <c r="O1136" s="33"/>
      <c r="P1136" s="25">
        <f t="shared" si="691"/>
        <v>0</v>
      </c>
      <c r="Q1136" s="25"/>
      <c r="R1136" s="33"/>
      <c r="S1136" s="25">
        <f t="shared" si="692"/>
        <v>0</v>
      </c>
      <c r="T1136" s="25"/>
      <c r="U1136" s="33"/>
    </row>
    <row r="1137" spans="1:22" ht="27" customHeight="1" thickBot="1">
      <c r="A1137" s="57" t="str">
        <f t="shared" si="695"/>
        <v>a</v>
      </c>
      <c r="B1137" s="57" t="str">
        <f t="shared" si="696"/>
        <v>a</v>
      </c>
      <c r="C1137" s="57" t="s">
        <v>16</v>
      </c>
      <c r="D1137" s="67" t="s">
        <v>153</v>
      </c>
      <c r="E1137" s="68" t="s">
        <v>168</v>
      </c>
      <c r="F1137" s="83">
        <f>F1139+F1158+F1159+F1160</f>
        <v>270.65099999999995</v>
      </c>
      <c r="G1137" s="83">
        <f>H1137+I1137</f>
        <v>366.93</v>
      </c>
      <c r="H1137" s="83">
        <f>H1139+H1158+H1159+H1160</f>
        <v>366.93</v>
      </c>
      <c r="I1137" s="85">
        <f>I1139+I1158+I1159+I1160</f>
        <v>0</v>
      </c>
      <c r="J1137" s="83">
        <f>K1137+L1137</f>
        <v>367</v>
      </c>
      <c r="K1137" s="83">
        <f>K1139+K1158+K1159+K1160</f>
        <v>367</v>
      </c>
      <c r="L1137" s="85">
        <f>L1139+L1158+L1159+L1160</f>
        <v>0</v>
      </c>
      <c r="M1137" s="83">
        <f t="shared" si="690"/>
        <v>370</v>
      </c>
      <c r="N1137" s="83">
        <f>N1139+N1158+N1159+N1160</f>
        <v>370</v>
      </c>
      <c r="O1137" s="85">
        <f>O1139+O1158+O1159+O1160</f>
        <v>0</v>
      </c>
      <c r="P1137" s="83">
        <f t="shared" si="691"/>
        <v>380</v>
      </c>
      <c r="Q1137" s="83">
        <f>Q1139+Q1158+Q1159+Q1160</f>
        <v>380</v>
      </c>
      <c r="R1137" s="85">
        <f>R1139+R1158+R1159+R1160</f>
        <v>0</v>
      </c>
      <c r="S1137" s="83">
        <f t="shared" si="692"/>
        <v>385</v>
      </c>
      <c r="T1137" s="83">
        <f>T1139+T1158+T1159+T1160</f>
        <v>385</v>
      </c>
      <c r="U1137" s="85">
        <f>U1139+U1158+U1159+U1160</f>
        <v>0</v>
      </c>
      <c r="V1137" s="57">
        <v>35100</v>
      </c>
    </row>
    <row r="1138" spans="1:22" s="2" customFormat="1" ht="12" hidden="1">
      <c r="A1138" s="2" t="str">
        <f t="shared" si="695"/>
        <v>b</v>
      </c>
      <c r="B1138" s="2" t="str">
        <f t="shared" si="696"/>
        <v>b</v>
      </c>
      <c r="D1138" s="15"/>
      <c r="E1138" s="16" t="s">
        <v>4</v>
      </c>
      <c r="F1138" s="105"/>
      <c r="G1138" s="26">
        <f t="shared" ref="G1138:G1160" si="697">H1138+I1138</f>
        <v>0</v>
      </c>
      <c r="H1138" s="26"/>
      <c r="I1138" s="34"/>
      <c r="J1138" s="26">
        <f t="shared" ref="J1138:J1160" si="698">K1138+L1138</f>
        <v>0</v>
      </c>
      <c r="K1138" s="26"/>
      <c r="L1138" s="34"/>
      <c r="M1138" s="26">
        <f t="shared" si="690"/>
        <v>0</v>
      </c>
      <c r="N1138" s="26"/>
      <c r="O1138" s="34"/>
      <c r="P1138" s="26">
        <f t="shared" si="691"/>
        <v>0</v>
      </c>
      <c r="Q1138" s="26"/>
      <c r="R1138" s="34"/>
      <c r="S1138" s="26">
        <f t="shared" si="692"/>
        <v>0</v>
      </c>
      <c r="T1138" s="26"/>
      <c r="U1138" s="34"/>
    </row>
    <row r="1139" spans="1:22" ht="15" customHeight="1">
      <c r="A1139" s="57" t="str">
        <f t="shared" si="695"/>
        <v>a</v>
      </c>
      <c r="B1139" s="57" t="str">
        <f t="shared" si="696"/>
        <v>a</v>
      </c>
      <c r="D1139" s="58"/>
      <c r="E1139" s="47" t="s">
        <v>0</v>
      </c>
      <c r="F1139" s="42">
        <f>F1140+F1144+F1153+F1154+F1155+F1156+F1157</f>
        <v>263.32299999999998</v>
      </c>
      <c r="G1139" s="42">
        <f t="shared" si="697"/>
        <v>366.93</v>
      </c>
      <c r="H1139" s="42">
        <f>H1140+H1144+H1153+H1154+H1155+H1156+H1157</f>
        <v>366.93</v>
      </c>
      <c r="I1139" s="48">
        <f>I1140+I1144+I1153+I1154+I1155+I1156+I1157</f>
        <v>0</v>
      </c>
      <c r="J1139" s="42">
        <f t="shared" si="698"/>
        <v>367</v>
      </c>
      <c r="K1139" s="48">
        <f>K1140+K1144+K1153+K1154+K1155+K1156+K1157</f>
        <v>367</v>
      </c>
      <c r="L1139" s="48">
        <f>L1140+L1144+L1153+L1154+L1155+L1156+L1157</f>
        <v>0</v>
      </c>
      <c r="M1139" s="42">
        <f t="shared" si="690"/>
        <v>370</v>
      </c>
      <c r="N1139" s="42">
        <f>N1140+N1144+N1153+N1154+N1155+N1156+N1157</f>
        <v>370</v>
      </c>
      <c r="O1139" s="48">
        <f>O1140+O1144+O1153+O1154+O1155+O1156+O1157</f>
        <v>0</v>
      </c>
      <c r="P1139" s="42">
        <f t="shared" si="691"/>
        <v>380</v>
      </c>
      <c r="Q1139" s="42">
        <f>Q1140+Q1144+Q1153+Q1154+Q1155+Q1156+Q1157</f>
        <v>380</v>
      </c>
      <c r="R1139" s="48">
        <f>R1140+R1144+R1153+R1154+R1155+R1156+R1157</f>
        <v>0</v>
      </c>
      <c r="S1139" s="42">
        <f t="shared" si="692"/>
        <v>385</v>
      </c>
      <c r="T1139" s="42">
        <f>T1140+T1144+T1153+T1154+T1155+T1156+T1157</f>
        <v>385</v>
      </c>
      <c r="U1139" s="48">
        <f>U1140+U1144+U1153+U1154+U1155+U1156+U1157</f>
        <v>0</v>
      </c>
    </row>
    <row r="1140" spans="1:22" s="2" customFormat="1" ht="12" hidden="1">
      <c r="A1140" s="2" t="str">
        <f t="shared" si="695"/>
        <v>b</v>
      </c>
      <c r="B1140" s="2" t="str">
        <f t="shared" si="696"/>
        <v>b</v>
      </c>
      <c r="D1140" s="15"/>
      <c r="E1140" s="18" t="s">
        <v>101</v>
      </c>
      <c r="F1140" s="43">
        <f>SUM(F1141:F1143)</f>
        <v>0</v>
      </c>
      <c r="G1140" s="24">
        <f t="shared" si="697"/>
        <v>0</v>
      </c>
      <c r="H1140" s="24">
        <f>SUM(H1141:H1143)</f>
        <v>0</v>
      </c>
      <c r="I1140" s="32">
        <f>SUM(I1141:I1143)</f>
        <v>0</v>
      </c>
      <c r="J1140" s="24">
        <f t="shared" si="698"/>
        <v>0</v>
      </c>
      <c r="K1140" s="24">
        <f>SUM(K1141:K1143)</f>
        <v>0</v>
      </c>
      <c r="L1140" s="32">
        <f>SUM(L1141:L1143)</f>
        <v>0</v>
      </c>
      <c r="M1140" s="24">
        <f t="shared" si="690"/>
        <v>0</v>
      </c>
      <c r="N1140" s="24">
        <f>SUM(N1141:N1143)</f>
        <v>0</v>
      </c>
      <c r="O1140" s="32">
        <f>SUM(O1141:O1143)</f>
        <v>0</v>
      </c>
      <c r="P1140" s="24">
        <f t="shared" si="691"/>
        <v>0</v>
      </c>
      <c r="Q1140" s="24">
        <f>SUM(Q1141:Q1143)</f>
        <v>0</v>
      </c>
      <c r="R1140" s="32">
        <f>SUM(R1141:R1143)</f>
        <v>0</v>
      </c>
      <c r="S1140" s="24">
        <f t="shared" si="692"/>
        <v>0</v>
      </c>
      <c r="T1140" s="24">
        <f>SUM(T1141:T1143)</f>
        <v>0</v>
      </c>
      <c r="U1140" s="32">
        <f>SUM(U1141:U1143)</f>
        <v>0</v>
      </c>
    </row>
    <row r="1141" spans="1:22" s="3" customFormat="1" ht="12.75" hidden="1">
      <c r="A1141" s="2" t="s">
        <v>92</v>
      </c>
      <c r="B1141" s="2" t="s">
        <v>92</v>
      </c>
      <c r="D1141" s="15"/>
      <c r="E1141" s="19" t="s">
        <v>107</v>
      </c>
      <c r="F1141" s="59"/>
      <c r="G1141" s="23">
        <f t="shared" si="697"/>
        <v>0</v>
      </c>
      <c r="H1141" s="23"/>
      <c r="I1141" s="31"/>
      <c r="J1141" s="23">
        <f t="shared" si="698"/>
        <v>0</v>
      </c>
      <c r="K1141" s="23"/>
      <c r="L1141" s="31"/>
      <c r="M1141" s="23">
        <f t="shared" si="690"/>
        <v>0</v>
      </c>
      <c r="N1141" s="23"/>
      <c r="O1141" s="31"/>
      <c r="P1141" s="23">
        <f t="shared" si="691"/>
        <v>0</v>
      </c>
      <c r="Q1141" s="23"/>
      <c r="R1141" s="31"/>
      <c r="S1141" s="23">
        <f t="shared" si="692"/>
        <v>0</v>
      </c>
      <c r="T1141" s="23"/>
      <c r="U1141" s="31"/>
    </row>
    <row r="1142" spans="1:22" s="3" customFormat="1" ht="12.75" hidden="1">
      <c r="A1142" s="2" t="s">
        <v>92</v>
      </c>
      <c r="B1142" s="2" t="s">
        <v>92</v>
      </c>
      <c r="D1142" s="15"/>
      <c r="E1142" s="19" t="s">
        <v>106</v>
      </c>
      <c r="F1142" s="59"/>
      <c r="G1142" s="23">
        <f t="shared" si="697"/>
        <v>0</v>
      </c>
      <c r="H1142" s="23"/>
      <c r="I1142" s="31"/>
      <c r="J1142" s="23">
        <f t="shared" si="698"/>
        <v>0</v>
      </c>
      <c r="K1142" s="23"/>
      <c r="L1142" s="31"/>
      <c r="M1142" s="23">
        <f t="shared" si="690"/>
        <v>0</v>
      </c>
      <c r="N1142" s="23"/>
      <c r="O1142" s="31"/>
      <c r="P1142" s="23">
        <f t="shared" si="691"/>
        <v>0</v>
      </c>
      <c r="Q1142" s="23"/>
      <c r="R1142" s="31"/>
      <c r="S1142" s="23">
        <f t="shared" si="692"/>
        <v>0</v>
      </c>
      <c r="T1142" s="23"/>
      <c r="U1142" s="31"/>
    </row>
    <row r="1143" spans="1:22" s="3" customFormat="1" ht="12.75" hidden="1">
      <c r="A1143" s="2" t="s">
        <v>92</v>
      </c>
      <c r="B1143" s="2" t="s">
        <v>92</v>
      </c>
      <c r="D1143" s="15"/>
      <c r="E1143" s="19" t="s">
        <v>105</v>
      </c>
      <c r="F1143" s="59"/>
      <c r="G1143" s="23">
        <f t="shared" si="697"/>
        <v>0</v>
      </c>
      <c r="H1143" s="23"/>
      <c r="I1143" s="31"/>
      <c r="J1143" s="23">
        <f t="shared" si="698"/>
        <v>0</v>
      </c>
      <c r="K1143" s="23"/>
      <c r="L1143" s="31"/>
      <c r="M1143" s="23">
        <f t="shared" si="690"/>
        <v>0</v>
      </c>
      <c r="N1143" s="23"/>
      <c r="O1143" s="31"/>
      <c r="P1143" s="23">
        <f t="shared" si="691"/>
        <v>0</v>
      </c>
      <c r="Q1143" s="23"/>
      <c r="R1143" s="31"/>
      <c r="S1143" s="23">
        <f t="shared" si="692"/>
        <v>0</v>
      </c>
      <c r="T1143" s="23"/>
      <c r="U1143" s="31"/>
    </row>
    <row r="1144" spans="1:22" s="2" customFormat="1" ht="12" hidden="1">
      <c r="A1144" s="2" t="str">
        <f>IF((F1144+G1144+J1144)&gt;0,"a","b")</f>
        <v>b</v>
      </c>
      <c r="B1144" s="2" t="s">
        <v>92</v>
      </c>
      <c r="D1144" s="15"/>
      <c r="E1144" s="18" t="s">
        <v>96</v>
      </c>
      <c r="F1144" s="43">
        <f>SUM(F1145:F1152)</f>
        <v>0</v>
      </c>
      <c r="G1144" s="24">
        <f t="shared" si="697"/>
        <v>0</v>
      </c>
      <c r="H1144" s="24">
        <f>SUM(H1145:H1152)</f>
        <v>0</v>
      </c>
      <c r="I1144" s="32">
        <f>SUM(I1145:I1152)</f>
        <v>0</v>
      </c>
      <c r="J1144" s="24">
        <f t="shared" si="698"/>
        <v>0</v>
      </c>
      <c r="K1144" s="24">
        <f>SUM(K1145:K1152)</f>
        <v>0</v>
      </c>
      <c r="L1144" s="32">
        <f>SUM(L1145:L1152)</f>
        <v>0</v>
      </c>
      <c r="M1144" s="24">
        <f t="shared" si="690"/>
        <v>0</v>
      </c>
      <c r="N1144" s="24">
        <f>SUM(N1145:N1152)</f>
        <v>0</v>
      </c>
      <c r="O1144" s="32">
        <f>SUM(O1145:O1152)</f>
        <v>0</v>
      </c>
      <c r="P1144" s="24">
        <f t="shared" si="691"/>
        <v>0</v>
      </c>
      <c r="Q1144" s="24">
        <f>SUM(Q1145:Q1152)</f>
        <v>0</v>
      </c>
      <c r="R1144" s="32">
        <f>SUM(R1145:R1152)</f>
        <v>0</v>
      </c>
      <c r="S1144" s="24">
        <f t="shared" si="692"/>
        <v>0</v>
      </c>
      <c r="T1144" s="24">
        <f>SUM(T1145:T1152)</f>
        <v>0</v>
      </c>
      <c r="U1144" s="32">
        <f>SUM(U1145:U1152)</f>
        <v>0</v>
      </c>
    </row>
    <row r="1145" spans="1:22" s="3" customFormat="1" ht="24" hidden="1">
      <c r="A1145" s="6" t="s">
        <v>92</v>
      </c>
      <c r="B1145" s="2" t="s">
        <v>92</v>
      </c>
      <c r="D1145" s="15"/>
      <c r="E1145" s="19" t="s">
        <v>93</v>
      </c>
      <c r="F1145" s="59"/>
      <c r="G1145" s="23">
        <f t="shared" si="697"/>
        <v>0</v>
      </c>
      <c r="H1145" s="23"/>
      <c r="I1145" s="31"/>
      <c r="J1145" s="23">
        <f t="shared" si="698"/>
        <v>0</v>
      </c>
      <c r="K1145" s="23"/>
      <c r="L1145" s="31"/>
      <c r="M1145" s="23">
        <f t="shared" si="690"/>
        <v>0</v>
      </c>
      <c r="N1145" s="23"/>
      <c r="O1145" s="31"/>
      <c r="P1145" s="23">
        <f t="shared" si="691"/>
        <v>0</v>
      </c>
      <c r="Q1145" s="23"/>
      <c r="R1145" s="31"/>
      <c r="S1145" s="23">
        <f t="shared" si="692"/>
        <v>0</v>
      </c>
      <c r="T1145" s="23"/>
      <c r="U1145" s="31"/>
    </row>
    <row r="1146" spans="1:22" s="3" customFormat="1" ht="12.75" hidden="1">
      <c r="A1146" s="6" t="s">
        <v>92</v>
      </c>
      <c r="B1146" s="2" t="s">
        <v>92</v>
      </c>
      <c r="D1146" s="15"/>
      <c r="E1146" s="19" t="s">
        <v>7</v>
      </c>
      <c r="F1146" s="59"/>
      <c r="G1146" s="23">
        <f t="shared" si="697"/>
        <v>0</v>
      </c>
      <c r="H1146" s="23"/>
      <c r="I1146" s="31"/>
      <c r="J1146" s="23">
        <f t="shared" si="698"/>
        <v>0</v>
      </c>
      <c r="K1146" s="23"/>
      <c r="L1146" s="31"/>
      <c r="M1146" s="23">
        <f t="shared" si="690"/>
        <v>0</v>
      </c>
      <c r="N1146" s="23"/>
      <c r="O1146" s="31"/>
      <c r="P1146" s="23">
        <f t="shared" si="691"/>
        <v>0</v>
      </c>
      <c r="Q1146" s="23"/>
      <c r="R1146" s="31"/>
      <c r="S1146" s="23">
        <f t="shared" si="692"/>
        <v>0</v>
      </c>
      <c r="T1146" s="23"/>
      <c r="U1146" s="31"/>
    </row>
    <row r="1147" spans="1:22" s="3" customFormat="1" ht="12.75" hidden="1">
      <c r="A1147" s="6" t="s">
        <v>92</v>
      </c>
      <c r="B1147" s="2" t="s">
        <v>92</v>
      </c>
      <c r="D1147" s="15"/>
      <c r="E1147" s="19" t="s">
        <v>6</v>
      </c>
      <c r="F1147" s="59"/>
      <c r="G1147" s="23">
        <f t="shared" si="697"/>
        <v>0</v>
      </c>
      <c r="H1147" s="23"/>
      <c r="I1147" s="31"/>
      <c r="J1147" s="23">
        <f t="shared" si="698"/>
        <v>0</v>
      </c>
      <c r="K1147" s="23"/>
      <c r="L1147" s="31"/>
      <c r="M1147" s="23">
        <f t="shared" si="690"/>
        <v>0</v>
      </c>
      <c r="N1147" s="23"/>
      <c r="O1147" s="31"/>
      <c r="P1147" s="23">
        <f t="shared" si="691"/>
        <v>0</v>
      </c>
      <c r="Q1147" s="23"/>
      <c r="R1147" s="31"/>
      <c r="S1147" s="23">
        <f t="shared" si="692"/>
        <v>0</v>
      </c>
      <c r="T1147" s="23"/>
      <c r="U1147" s="31"/>
    </row>
    <row r="1148" spans="1:22" s="3" customFormat="1" ht="12.75" hidden="1">
      <c r="A1148" s="6" t="s">
        <v>92</v>
      </c>
      <c r="B1148" s="2" t="s">
        <v>92</v>
      </c>
      <c r="D1148" s="15"/>
      <c r="E1148" s="19" t="s">
        <v>94</v>
      </c>
      <c r="F1148" s="59"/>
      <c r="G1148" s="23">
        <f t="shared" si="697"/>
        <v>0</v>
      </c>
      <c r="H1148" s="23"/>
      <c r="I1148" s="31"/>
      <c r="J1148" s="23">
        <f t="shared" si="698"/>
        <v>0</v>
      </c>
      <c r="K1148" s="23"/>
      <c r="L1148" s="31"/>
      <c r="M1148" s="23">
        <f t="shared" si="690"/>
        <v>0</v>
      </c>
      <c r="N1148" s="23"/>
      <c r="O1148" s="31"/>
      <c r="P1148" s="23">
        <f t="shared" si="691"/>
        <v>0</v>
      </c>
      <c r="Q1148" s="23"/>
      <c r="R1148" s="31"/>
      <c r="S1148" s="23">
        <f t="shared" si="692"/>
        <v>0</v>
      </c>
      <c r="T1148" s="23"/>
      <c r="U1148" s="31"/>
    </row>
    <row r="1149" spans="1:22" s="3" customFormat="1" ht="12.75" hidden="1">
      <c r="A1149" s="6" t="s">
        <v>92</v>
      </c>
      <c r="B1149" s="2" t="s">
        <v>92</v>
      </c>
      <c r="D1149" s="15"/>
      <c r="E1149" s="19" t="s">
        <v>5</v>
      </c>
      <c r="F1149" s="59"/>
      <c r="G1149" s="23">
        <f t="shared" si="697"/>
        <v>0</v>
      </c>
      <c r="H1149" s="23"/>
      <c r="I1149" s="31"/>
      <c r="J1149" s="23">
        <f t="shared" si="698"/>
        <v>0</v>
      </c>
      <c r="K1149" s="23"/>
      <c r="L1149" s="31"/>
      <c r="M1149" s="23">
        <f t="shared" si="690"/>
        <v>0</v>
      </c>
      <c r="N1149" s="23"/>
      <c r="O1149" s="31"/>
      <c r="P1149" s="23">
        <f t="shared" si="691"/>
        <v>0</v>
      </c>
      <c r="Q1149" s="23"/>
      <c r="R1149" s="31"/>
      <c r="S1149" s="23">
        <f t="shared" si="692"/>
        <v>0</v>
      </c>
      <c r="T1149" s="23"/>
      <c r="U1149" s="31"/>
    </row>
    <row r="1150" spans="1:22" s="3" customFormat="1" ht="24" hidden="1">
      <c r="A1150" s="6" t="s">
        <v>92</v>
      </c>
      <c r="B1150" s="2" t="s">
        <v>92</v>
      </c>
      <c r="D1150" s="15"/>
      <c r="E1150" s="19" t="s">
        <v>108</v>
      </c>
      <c r="F1150" s="59"/>
      <c r="G1150" s="23">
        <f t="shared" si="697"/>
        <v>0</v>
      </c>
      <c r="H1150" s="23"/>
      <c r="I1150" s="31"/>
      <c r="J1150" s="23">
        <f t="shared" si="698"/>
        <v>0</v>
      </c>
      <c r="K1150" s="23"/>
      <c r="L1150" s="31"/>
      <c r="M1150" s="23">
        <f t="shared" si="690"/>
        <v>0</v>
      </c>
      <c r="N1150" s="23"/>
      <c r="O1150" s="31"/>
      <c r="P1150" s="23">
        <f t="shared" si="691"/>
        <v>0</v>
      </c>
      <c r="Q1150" s="23"/>
      <c r="R1150" s="31"/>
      <c r="S1150" s="23">
        <f t="shared" si="692"/>
        <v>0</v>
      </c>
      <c r="T1150" s="23"/>
      <c r="U1150" s="31"/>
    </row>
    <row r="1151" spans="1:22" s="3" customFormat="1" ht="24" hidden="1">
      <c r="A1151" s="6" t="s">
        <v>92</v>
      </c>
      <c r="B1151" s="2" t="s">
        <v>92</v>
      </c>
      <c r="D1151" s="15"/>
      <c r="E1151" s="19" t="s">
        <v>111</v>
      </c>
      <c r="F1151" s="59"/>
      <c r="G1151" s="23">
        <f t="shared" si="697"/>
        <v>0</v>
      </c>
      <c r="H1151" s="23"/>
      <c r="I1151" s="31"/>
      <c r="J1151" s="23">
        <f t="shared" si="698"/>
        <v>0</v>
      </c>
      <c r="K1151" s="23"/>
      <c r="L1151" s="31"/>
      <c r="M1151" s="23">
        <f t="shared" si="690"/>
        <v>0</v>
      </c>
      <c r="N1151" s="23"/>
      <c r="O1151" s="31"/>
      <c r="P1151" s="23">
        <f t="shared" si="691"/>
        <v>0</v>
      </c>
      <c r="Q1151" s="23"/>
      <c r="R1151" s="31"/>
      <c r="S1151" s="23">
        <f t="shared" si="692"/>
        <v>0</v>
      </c>
      <c r="T1151" s="23"/>
      <c r="U1151" s="31"/>
    </row>
    <row r="1152" spans="1:22" s="3" customFormat="1" ht="24" hidden="1">
      <c r="A1152" s="6" t="s">
        <v>92</v>
      </c>
      <c r="B1152" s="2" t="s">
        <v>92</v>
      </c>
      <c r="D1152" s="15"/>
      <c r="E1152" s="19" t="s">
        <v>95</v>
      </c>
      <c r="F1152" s="59"/>
      <c r="G1152" s="23">
        <f t="shared" si="697"/>
        <v>0</v>
      </c>
      <c r="H1152" s="23"/>
      <c r="I1152" s="31"/>
      <c r="J1152" s="23">
        <f t="shared" si="698"/>
        <v>0</v>
      </c>
      <c r="K1152" s="23"/>
      <c r="L1152" s="31"/>
      <c r="M1152" s="23">
        <f t="shared" si="690"/>
        <v>0</v>
      </c>
      <c r="N1152" s="23"/>
      <c r="O1152" s="31"/>
      <c r="P1152" s="23">
        <f t="shared" si="691"/>
        <v>0</v>
      </c>
      <c r="Q1152" s="23"/>
      <c r="R1152" s="31"/>
      <c r="S1152" s="23">
        <f t="shared" si="692"/>
        <v>0</v>
      </c>
      <c r="T1152" s="23"/>
      <c r="U1152" s="31"/>
    </row>
    <row r="1153" spans="1:22" s="2" customFormat="1" ht="12" hidden="1">
      <c r="A1153" s="2" t="str">
        <f t="shared" ref="A1153:A1164" si="699">IF((F1153+G1153+J1153)&gt;0,"a","b")</f>
        <v>b</v>
      </c>
      <c r="B1153" s="2" t="s">
        <v>92</v>
      </c>
      <c r="D1153" s="15"/>
      <c r="E1153" s="18" t="s">
        <v>109</v>
      </c>
      <c r="F1153" s="43"/>
      <c r="G1153" s="24">
        <f t="shared" si="697"/>
        <v>0</v>
      </c>
      <c r="H1153" s="24"/>
      <c r="I1153" s="32"/>
      <c r="J1153" s="24">
        <f t="shared" si="698"/>
        <v>0</v>
      </c>
      <c r="K1153" s="24"/>
      <c r="L1153" s="32"/>
      <c r="M1153" s="24">
        <f t="shared" si="690"/>
        <v>0</v>
      </c>
      <c r="N1153" s="24"/>
      <c r="O1153" s="32"/>
      <c r="P1153" s="24">
        <f t="shared" si="691"/>
        <v>0</v>
      </c>
      <c r="Q1153" s="24"/>
      <c r="R1153" s="32"/>
      <c r="S1153" s="24">
        <f t="shared" si="692"/>
        <v>0</v>
      </c>
      <c r="T1153" s="24"/>
      <c r="U1153" s="32"/>
    </row>
    <row r="1154" spans="1:22" ht="15" customHeight="1">
      <c r="A1154" s="57" t="str">
        <f t="shared" si="699"/>
        <v>a</v>
      </c>
      <c r="B1154" s="57" t="s">
        <v>92</v>
      </c>
      <c r="D1154" s="58"/>
      <c r="E1154" s="49" t="s">
        <v>97</v>
      </c>
      <c r="F1154" s="102">
        <v>263.32299999999998</v>
      </c>
      <c r="G1154" s="43">
        <f t="shared" si="697"/>
        <v>366.93</v>
      </c>
      <c r="H1154" s="43">
        <v>366.93</v>
      </c>
      <c r="I1154" s="50"/>
      <c r="J1154" s="43">
        <f t="shared" si="698"/>
        <v>367</v>
      </c>
      <c r="K1154" s="43">
        <v>367</v>
      </c>
      <c r="L1154" s="50"/>
      <c r="M1154" s="43">
        <f t="shared" si="690"/>
        <v>370</v>
      </c>
      <c r="N1154" s="43">
        <v>370</v>
      </c>
      <c r="O1154" s="50"/>
      <c r="P1154" s="43">
        <f t="shared" si="691"/>
        <v>380</v>
      </c>
      <c r="Q1154" s="43">
        <v>380</v>
      </c>
      <c r="R1154" s="50"/>
      <c r="S1154" s="43">
        <f t="shared" si="692"/>
        <v>385</v>
      </c>
      <c r="T1154" s="43">
        <v>385</v>
      </c>
      <c r="U1154" s="50"/>
    </row>
    <row r="1155" spans="1:22" s="3" customFormat="1" ht="12.75" hidden="1">
      <c r="A1155" s="3" t="str">
        <f t="shared" si="699"/>
        <v>b</v>
      </c>
      <c r="B1155" s="2" t="s">
        <v>92</v>
      </c>
      <c r="D1155" s="15"/>
      <c r="E1155" s="18" t="s">
        <v>98</v>
      </c>
      <c r="F1155" s="43"/>
      <c r="G1155" s="24">
        <f t="shared" si="697"/>
        <v>0</v>
      </c>
      <c r="H1155" s="24"/>
      <c r="I1155" s="32"/>
      <c r="J1155" s="24">
        <f t="shared" si="698"/>
        <v>0</v>
      </c>
      <c r="K1155" s="24"/>
      <c r="L1155" s="32"/>
      <c r="M1155" s="24">
        <f t="shared" si="690"/>
        <v>0</v>
      </c>
      <c r="N1155" s="24"/>
      <c r="O1155" s="32"/>
      <c r="P1155" s="24">
        <f t="shared" si="691"/>
        <v>0</v>
      </c>
      <c r="Q1155" s="24"/>
      <c r="R1155" s="32"/>
      <c r="S1155" s="24">
        <f t="shared" si="692"/>
        <v>0</v>
      </c>
      <c r="T1155" s="24"/>
      <c r="U1155" s="32"/>
    </row>
    <row r="1156" spans="1:22" s="2" customFormat="1" ht="12" hidden="1">
      <c r="A1156" s="2" t="str">
        <f t="shared" si="699"/>
        <v>b</v>
      </c>
      <c r="B1156" s="2" t="s">
        <v>92</v>
      </c>
      <c r="D1156" s="15"/>
      <c r="E1156" s="18" t="s">
        <v>99</v>
      </c>
      <c r="F1156" s="43"/>
      <c r="G1156" s="24">
        <f t="shared" si="697"/>
        <v>0</v>
      </c>
      <c r="H1156" s="24"/>
      <c r="I1156" s="32"/>
      <c r="J1156" s="24">
        <f t="shared" si="698"/>
        <v>0</v>
      </c>
      <c r="K1156" s="24"/>
      <c r="L1156" s="32"/>
      <c r="M1156" s="24">
        <f t="shared" si="690"/>
        <v>0</v>
      </c>
      <c r="N1156" s="24"/>
      <c r="O1156" s="32"/>
      <c r="P1156" s="24">
        <f t="shared" si="691"/>
        <v>0</v>
      </c>
      <c r="Q1156" s="24"/>
      <c r="R1156" s="32"/>
      <c r="S1156" s="24">
        <f t="shared" si="692"/>
        <v>0</v>
      </c>
      <c r="T1156" s="24"/>
      <c r="U1156" s="32"/>
    </row>
    <row r="1157" spans="1:22" s="2" customFormat="1" ht="12" hidden="1">
      <c r="A1157" s="2" t="str">
        <f t="shared" si="699"/>
        <v>b</v>
      </c>
      <c r="B1157" s="2" t="s">
        <v>92</v>
      </c>
      <c r="D1157" s="15"/>
      <c r="E1157" s="18" t="s">
        <v>100</v>
      </c>
      <c r="F1157" s="43"/>
      <c r="G1157" s="24">
        <f t="shared" si="697"/>
        <v>0</v>
      </c>
      <c r="H1157" s="24"/>
      <c r="I1157" s="32"/>
      <c r="J1157" s="24">
        <f t="shared" si="698"/>
        <v>0</v>
      </c>
      <c r="K1157" s="24"/>
      <c r="L1157" s="32"/>
      <c r="M1157" s="24">
        <f t="shared" si="690"/>
        <v>0</v>
      </c>
      <c r="N1157" s="24"/>
      <c r="O1157" s="32"/>
      <c r="P1157" s="24">
        <f t="shared" si="691"/>
        <v>0</v>
      </c>
      <c r="Q1157" s="24"/>
      <c r="R1157" s="32"/>
      <c r="S1157" s="24">
        <f t="shared" si="692"/>
        <v>0</v>
      </c>
      <c r="T1157" s="24"/>
      <c r="U1157" s="32"/>
    </row>
    <row r="1158" spans="1:22" ht="12.75" thickBot="1">
      <c r="A1158" s="57" t="str">
        <f t="shared" si="699"/>
        <v>a</v>
      </c>
      <c r="B1158" s="57" t="str">
        <f t="shared" ref="B1158:B1164" si="700">IF((F1158+G1158+J1158)&gt;0,"a","b")</f>
        <v>a</v>
      </c>
      <c r="D1158" s="58"/>
      <c r="E1158" s="84" t="s">
        <v>1</v>
      </c>
      <c r="F1158" s="42">
        <v>7.3280000000000003</v>
      </c>
      <c r="G1158" s="42">
        <f t="shared" si="697"/>
        <v>0</v>
      </c>
      <c r="H1158" s="42">
        <v>0</v>
      </c>
      <c r="I1158" s="48"/>
      <c r="J1158" s="42">
        <f t="shared" si="698"/>
        <v>0</v>
      </c>
      <c r="K1158" s="42">
        <v>0</v>
      </c>
      <c r="L1158" s="48"/>
      <c r="M1158" s="42">
        <f t="shared" si="690"/>
        <v>0</v>
      </c>
      <c r="N1158" s="42"/>
      <c r="O1158" s="48"/>
      <c r="P1158" s="42">
        <f t="shared" si="691"/>
        <v>0</v>
      </c>
      <c r="Q1158" s="42"/>
      <c r="R1158" s="48"/>
      <c r="S1158" s="42">
        <f t="shared" si="692"/>
        <v>0</v>
      </c>
      <c r="T1158" s="42"/>
      <c r="U1158" s="48"/>
    </row>
    <row r="1159" spans="1:22" s="2" customFormat="1" ht="12.75" hidden="1" thickBot="1">
      <c r="A1159" s="2" t="str">
        <f t="shared" si="699"/>
        <v>b</v>
      </c>
      <c r="B1159" s="2" t="str">
        <f t="shared" si="700"/>
        <v>b</v>
      </c>
      <c r="D1159" s="15"/>
      <c r="E1159" s="17" t="s">
        <v>110</v>
      </c>
      <c r="F1159" s="42"/>
      <c r="G1159" s="25">
        <f t="shared" si="697"/>
        <v>0</v>
      </c>
      <c r="H1159" s="25"/>
      <c r="I1159" s="33"/>
      <c r="J1159" s="25">
        <f t="shared" si="698"/>
        <v>0</v>
      </c>
      <c r="K1159" s="25"/>
      <c r="L1159" s="33"/>
      <c r="M1159" s="25">
        <f t="shared" si="690"/>
        <v>0</v>
      </c>
      <c r="N1159" s="25"/>
      <c r="O1159" s="33"/>
      <c r="P1159" s="25">
        <f t="shared" si="691"/>
        <v>0</v>
      </c>
      <c r="Q1159" s="25"/>
      <c r="R1159" s="33"/>
      <c r="S1159" s="25">
        <f t="shared" si="692"/>
        <v>0</v>
      </c>
      <c r="T1159" s="25"/>
      <c r="U1159" s="33"/>
    </row>
    <row r="1160" spans="1:22" s="2" customFormat="1" ht="12.75" hidden="1" thickBot="1">
      <c r="A1160" s="2" t="str">
        <f t="shared" si="699"/>
        <v>b</v>
      </c>
      <c r="B1160" s="2" t="str">
        <f t="shared" si="700"/>
        <v>b</v>
      </c>
      <c r="D1160" s="15"/>
      <c r="E1160" s="17" t="s">
        <v>18</v>
      </c>
      <c r="F1160" s="42"/>
      <c r="G1160" s="25">
        <f t="shared" si="697"/>
        <v>0</v>
      </c>
      <c r="H1160" s="25"/>
      <c r="I1160" s="33"/>
      <c r="J1160" s="25">
        <f t="shared" si="698"/>
        <v>0</v>
      </c>
      <c r="K1160" s="25"/>
      <c r="L1160" s="33"/>
      <c r="M1160" s="25">
        <f t="shared" si="690"/>
        <v>0</v>
      </c>
      <c r="N1160" s="25"/>
      <c r="O1160" s="33"/>
      <c r="P1160" s="25">
        <f t="shared" si="691"/>
        <v>0</v>
      </c>
      <c r="Q1160" s="25"/>
      <c r="R1160" s="33"/>
      <c r="S1160" s="25">
        <f t="shared" si="692"/>
        <v>0</v>
      </c>
      <c r="T1160" s="25"/>
      <c r="U1160" s="33"/>
    </row>
    <row r="1161" spans="1:22" ht="21.75" customHeight="1" thickBot="1">
      <c r="A1161" s="57" t="str">
        <f t="shared" si="699"/>
        <v>a</v>
      </c>
      <c r="B1161" s="57" t="str">
        <f t="shared" si="700"/>
        <v>a</v>
      </c>
      <c r="C1161" s="57" t="s">
        <v>16</v>
      </c>
      <c r="D1161" s="67" t="s">
        <v>70</v>
      </c>
      <c r="E1161" s="68" t="s">
        <v>167</v>
      </c>
      <c r="F1161" s="83">
        <f>F1163+F1182+F1183+F1184</f>
        <v>190.196</v>
      </c>
      <c r="G1161" s="83">
        <f>H1161+I1161</f>
        <v>227.58</v>
      </c>
      <c r="H1161" s="83">
        <f>H1163+H1182+H1183+H1184</f>
        <v>227.58</v>
      </c>
      <c r="I1161" s="85">
        <f>I1163+I1182+I1183+I1184</f>
        <v>0</v>
      </c>
      <c r="J1161" s="83">
        <f>K1161+L1161</f>
        <v>230</v>
      </c>
      <c r="K1161" s="83">
        <f>K1163+K1182+K1183+K1184</f>
        <v>230</v>
      </c>
      <c r="L1161" s="85">
        <f>L1163+L1182+L1183+L1184</f>
        <v>0</v>
      </c>
      <c r="M1161" s="83">
        <f t="shared" si="690"/>
        <v>234</v>
      </c>
      <c r="N1161" s="83">
        <f>N1163+N1182+N1183+N1184</f>
        <v>234</v>
      </c>
      <c r="O1161" s="85">
        <f>O1163+O1182+O1183+O1184</f>
        <v>0</v>
      </c>
      <c r="P1161" s="83">
        <f t="shared" si="691"/>
        <v>242</v>
      </c>
      <c r="Q1161" s="83">
        <f>Q1163+Q1182+Q1183+Q1184</f>
        <v>242</v>
      </c>
      <c r="R1161" s="85">
        <f>R1163+R1182+R1183+R1184</f>
        <v>0</v>
      </c>
      <c r="S1161" s="83">
        <f t="shared" si="692"/>
        <v>246</v>
      </c>
      <c r="T1161" s="83">
        <f>T1163+T1182+T1183+T1184</f>
        <v>246</v>
      </c>
      <c r="U1161" s="85">
        <f>U1163+U1182+U1183+U1184</f>
        <v>0</v>
      </c>
      <c r="V1161" s="57">
        <v>32900</v>
      </c>
    </row>
    <row r="1162" spans="1:22" s="10" customFormat="1" ht="12" hidden="1">
      <c r="A1162" s="10" t="str">
        <f t="shared" si="699"/>
        <v>b</v>
      </c>
      <c r="B1162" s="10" t="str">
        <f t="shared" si="700"/>
        <v>b</v>
      </c>
      <c r="D1162" s="15"/>
      <c r="E1162" s="16" t="s">
        <v>4</v>
      </c>
      <c r="F1162" s="105"/>
      <c r="G1162" s="26">
        <f t="shared" ref="G1162:G1184" si="701">H1162+I1162</f>
        <v>0</v>
      </c>
      <c r="H1162" s="26"/>
      <c r="I1162" s="34"/>
      <c r="J1162" s="26">
        <f t="shared" ref="J1162:J1184" si="702">K1162+L1162</f>
        <v>0</v>
      </c>
      <c r="K1162" s="26"/>
      <c r="L1162" s="34"/>
      <c r="M1162" s="26">
        <f t="shared" si="690"/>
        <v>0</v>
      </c>
      <c r="N1162" s="26"/>
      <c r="O1162" s="34"/>
      <c r="P1162" s="26">
        <f t="shared" si="691"/>
        <v>0</v>
      </c>
      <c r="Q1162" s="26"/>
      <c r="R1162" s="34"/>
      <c r="S1162" s="26">
        <f t="shared" si="692"/>
        <v>0</v>
      </c>
      <c r="T1162" s="26"/>
      <c r="U1162" s="34"/>
    </row>
    <row r="1163" spans="1:22" ht="15" customHeight="1">
      <c r="A1163" s="57" t="str">
        <f t="shared" si="699"/>
        <v>a</v>
      </c>
      <c r="B1163" s="57" t="str">
        <f t="shared" si="700"/>
        <v>a</v>
      </c>
      <c r="D1163" s="58"/>
      <c r="E1163" s="47" t="s">
        <v>0</v>
      </c>
      <c r="F1163" s="42">
        <f>F1164+F1168+F1177+F1178+F1179+F1180+F1181</f>
        <v>181.49600000000001</v>
      </c>
      <c r="G1163" s="42">
        <f t="shared" si="701"/>
        <v>224.58</v>
      </c>
      <c r="H1163" s="42">
        <f>H1164+H1168+H1177+H1178+H1179+H1180+H1181</f>
        <v>224.58</v>
      </c>
      <c r="I1163" s="48">
        <f>I1164+I1168+I1177+I1178+I1179+I1180+I1181</f>
        <v>0</v>
      </c>
      <c r="J1163" s="42">
        <f t="shared" si="702"/>
        <v>227</v>
      </c>
      <c r="K1163" s="42">
        <f>K1164+K1168+K1177+K1178+K1179+K1180+K1181</f>
        <v>227</v>
      </c>
      <c r="L1163" s="48">
        <f>L1164+L1168+L1177+L1178+L1179+L1180+L1181</f>
        <v>0</v>
      </c>
      <c r="M1163" s="42">
        <f t="shared" si="690"/>
        <v>230</v>
      </c>
      <c r="N1163" s="42">
        <f>N1164+N1168+N1177+N1178+N1179+N1180+N1181</f>
        <v>230</v>
      </c>
      <c r="O1163" s="48">
        <f>O1164+O1168+O1177+O1178+O1179+O1180+O1181</f>
        <v>0</v>
      </c>
      <c r="P1163" s="42">
        <f t="shared" si="691"/>
        <v>238</v>
      </c>
      <c r="Q1163" s="42">
        <f>Q1164+Q1168+Q1177+Q1178+Q1179+Q1180+Q1181</f>
        <v>238</v>
      </c>
      <c r="R1163" s="48">
        <f>R1164+R1168+R1177+R1178+R1179+R1180+R1181</f>
        <v>0</v>
      </c>
      <c r="S1163" s="42">
        <f t="shared" si="692"/>
        <v>242</v>
      </c>
      <c r="T1163" s="42">
        <f>T1164+T1168+T1177+T1178+T1179+T1180+T1181</f>
        <v>242</v>
      </c>
      <c r="U1163" s="48">
        <f>U1164+U1168+U1177+U1178+U1179+U1180+U1181</f>
        <v>0</v>
      </c>
    </row>
    <row r="1164" spans="1:22" s="10" customFormat="1" ht="12" hidden="1">
      <c r="A1164" s="10" t="str">
        <f t="shared" si="699"/>
        <v>b</v>
      </c>
      <c r="B1164" s="10" t="str">
        <f t="shared" si="700"/>
        <v>b</v>
      </c>
      <c r="D1164" s="15"/>
      <c r="E1164" s="18" t="s">
        <v>101</v>
      </c>
      <c r="F1164" s="43">
        <f>SUM(F1165:F1167)</f>
        <v>0</v>
      </c>
      <c r="G1164" s="24">
        <f t="shared" si="701"/>
        <v>0</v>
      </c>
      <c r="H1164" s="24">
        <f>SUM(H1165:H1167)</f>
        <v>0</v>
      </c>
      <c r="I1164" s="32">
        <f>SUM(I1165:I1167)</f>
        <v>0</v>
      </c>
      <c r="J1164" s="24">
        <f t="shared" si="702"/>
        <v>0</v>
      </c>
      <c r="K1164" s="24">
        <f>SUM(K1165:K1167)</f>
        <v>0</v>
      </c>
      <c r="L1164" s="32">
        <f>SUM(L1165:L1167)</f>
        <v>0</v>
      </c>
      <c r="M1164" s="24">
        <f t="shared" si="690"/>
        <v>0</v>
      </c>
      <c r="N1164" s="24">
        <f>SUM(N1165:N1167)</f>
        <v>0</v>
      </c>
      <c r="O1164" s="32">
        <f>SUM(O1165:O1167)</f>
        <v>0</v>
      </c>
      <c r="P1164" s="24">
        <f t="shared" si="691"/>
        <v>0</v>
      </c>
      <c r="Q1164" s="24">
        <f>SUM(Q1165:Q1167)</f>
        <v>0</v>
      </c>
      <c r="R1164" s="32">
        <f>SUM(R1165:R1167)</f>
        <v>0</v>
      </c>
      <c r="S1164" s="24">
        <f t="shared" si="692"/>
        <v>0</v>
      </c>
      <c r="T1164" s="24">
        <f>SUM(T1165:T1167)</f>
        <v>0</v>
      </c>
      <c r="U1164" s="32">
        <f>SUM(U1165:U1167)</f>
        <v>0</v>
      </c>
    </row>
    <row r="1165" spans="1:22" s="5" customFormat="1" ht="12.75" hidden="1">
      <c r="A1165" s="10" t="s">
        <v>92</v>
      </c>
      <c r="B1165" s="10" t="s">
        <v>92</v>
      </c>
      <c r="D1165" s="15"/>
      <c r="E1165" s="19" t="s">
        <v>107</v>
      </c>
      <c r="F1165" s="59"/>
      <c r="G1165" s="23">
        <f t="shared" si="701"/>
        <v>0</v>
      </c>
      <c r="H1165" s="23"/>
      <c r="I1165" s="31"/>
      <c r="J1165" s="23">
        <f t="shared" si="702"/>
        <v>0</v>
      </c>
      <c r="K1165" s="23"/>
      <c r="L1165" s="31"/>
      <c r="M1165" s="23">
        <f t="shared" si="690"/>
        <v>0</v>
      </c>
      <c r="N1165" s="23"/>
      <c r="O1165" s="31"/>
      <c r="P1165" s="23">
        <f t="shared" si="691"/>
        <v>0</v>
      </c>
      <c r="Q1165" s="23"/>
      <c r="R1165" s="31"/>
      <c r="S1165" s="23">
        <f t="shared" si="692"/>
        <v>0</v>
      </c>
      <c r="T1165" s="23"/>
      <c r="U1165" s="31"/>
    </row>
    <row r="1166" spans="1:22" s="5" customFormat="1" ht="12.75" hidden="1">
      <c r="A1166" s="10" t="s">
        <v>92</v>
      </c>
      <c r="B1166" s="10" t="s">
        <v>92</v>
      </c>
      <c r="D1166" s="15"/>
      <c r="E1166" s="19" t="s">
        <v>106</v>
      </c>
      <c r="F1166" s="59"/>
      <c r="G1166" s="23">
        <f t="shared" si="701"/>
        <v>0</v>
      </c>
      <c r="H1166" s="23"/>
      <c r="I1166" s="31"/>
      <c r="J1166" s="23">
        <f t="shared" si="702"/>
        <v>0</v>
      </c>
      <c r="K1166" s="23"/>
      <c r="L1166" s="31"/>
      <c r="M1166" s="23">
        <f t="shared" si="690"/>
        <v>0</v>
      </c>
      <c r="N1166" s="23"/>
      <c r="O1166" s="31"/>
      <c r="P1166" s="23">
        <f t="shared" si="691"/>
        <v>0</v>
      </c>
      <c r="Q1166" s="23"/>
      <c r="R1166" s="31"/>
      <c r="S1166" s="23">
        <f t="shared" si="692"/>
        <v>0</v>
      </c>
      <c r="T1166" s="23"/>
      <c r="U1166" s="31"/>
    </row>
    <row r="1167" spans="1:22" s="5" customFormat="1" ht="12.75" hidden="1">
      <c r="A1167" s="10" t="s">
        <v>92</v>
      </c>
      <c r="B1167" s="10" t="s">
        <v>92</v>
      </c>
      <c r="D1167" s="15"/>
      <c r="E1167" s="19" t="s">
        <v>105</v>
      </c>
      <c r="F1167" s="59"/>
      <c r="G1167" s="23">
        <f t="shared" si="701"/>
        <v>0</v>
      </c>
      <c r="H1167" s="23"/>
      <c r="I1167" s="31"/>
      <c r="J1167" s="23">
        <f t="shared" si="702"/>
        <v>0</v>
      </c>
      <c r="K1167" s="23"/>
      <c r="L1167" s="31"/>
      <c r="M1167" s="23">
        <f t="shared" si="690"/>
        <v>0</v>
      </c>
      <c r="N1167" s="23"/>
      <c r="O1167" s="31"/>
      <c r="P1167" s="23">
        <f t="shared" si="691"/>
        <v>0</v>
      </c>
      <c r="Q1167" s="23"/>
      <c r="R1167" s="31"/>
      <c r="S1167" s="23">
        <f t="shared" si="692"/>
        <v>0</v>
      </c>
      <c r="T1167" s="23"/>
      <c r="U1167" s="31"/>
    </row>
    <row r="1168" spans="1:22" s="10" customFormat="1" ht="12" hidden="1">
      <c r="A1168" s="10" t="str">
        <f>IF((F1168+G1168+J1168)&gt;0,"a","b")</f>
        <v>b</v>
      </c>
      <c r="B1168" s="10" t="s">
        <v>92</v>
      </c>
      <c r="D1168" s="15"/>
      <c r="E1168" s="18" t="s">
        <v>96</v>
      </c>
      <c r="F1168" s="43">
        <f>SUM(F1169:F1176)</f>
        <v>0</v>
      </c>
      <c r="G1168" s="24">
        <f t="shared" si="701"/>
        <v>0</v>
      </c>
      <c r="H1168" s="24">
        <f>SUM(H1169:H1176)</f>
        <v>0</v>
      </c>
      <c r="I1168" s="32">
        <f>SUM(I1169:I1176)</f>
        <v>0</v>
      </c>
      <c r="J1168" s="24">
        <f t="shared" si="702"/>
        <v>0</v>
      </c>
      <c r="K1168" s="24">
        <f>SUM(K1169:K1176)</f>
        <v>0</v>
      </c>
      <c r="L1168" s="32">
        <f>SUM(L1169:L1176)</f>
        <v>0</v>
      </c>
      <c r="M1168" s="24">
        <f t="shared" si="690"/>
        <v>0</v>
      </c>
      <c r="N1168" s="24">
        <f>SUM(N1169:N1176)</f>
        <v>0</v>
      </c>
      <c r="O1168" s="32">
        <f>SUM(O1169:O1176)</f>
        <v>0</v>
      </c>
      <c r="P1168" s="24">
        <f t="shared" si="691"/>
        <v>0</v>
      </c>
      <c r="Q1168" s="24">
        <f>SUM(Q1169:Q1176)</f>
        <v>0</v>
      </c>
      <c r="R1168" s="32">
        <f>SUM(R1169:R1176)</f>
        <v>0</v>
      </c>
      <c r="S1168" s="24">
        <f t="shared" si="692"/>
        <v>0</v>
      </c>
      <c r="T1168" s="24">
        <f>SUM(T1169:T1176)</f>
        <v>0</v>
      </c>
      <c r="U1168" s="32">
        <f>SUM(U1169:U1176)</f>
        <v>0</v>
      </c>
    </row>
    <row r="1169" spans="1:21" s="5" customFormat="1" ht="24" hidden="1">
      <c r="A1169" s="6" t="s">
        <v>92</v>
      </c>
      <c r="B1169" s="10" t="s">
        <v>92</v>
      </c>
      <c r="D1169" s="15"/>
      <c r="E1169" s="19" t="s">
        <v>93</v>
      </c>
      <c r="F1169" s="59"/>
      <c r="G1169" s="23">
        <f t="shared" si="701"/>
        <v>0</v>
      </c>
      <c r="H1169" s="23"/>
      <c r="I1169" s="31"/>
      <c r="J1169" s="23">
        <f t="shared" si="702"/>
        <v>0</v>
      </c>
      <c r="K1169" s="23"/>
      <c r="L1169" s="31"/>
      <c r="M1169" s="23">
        <f t="shared" si="690"/>
        <v>0</v>
      </c>
      <c r="N1169" s="23"/>
      <c r="O1169" s="31"/>
      <c r="P1169" s="23">
        <f t="shared" si="691"/>
        <v>0</v>
      </c>
      <c r="Q1169" s="23"/>
      <c r="R1169" s="31"/>
      <c r="S1169" s="23">
        <f t="shared" si="692"/>
        <v>0</v>
      </c>
      <c r="T1169" s="23"/>
      <c r="U1169" s="31"/>
    </row>
    <row r="1170" spans="1:21" s="5" customFormat="1" ht="12.75" hidden="1">
      <c r="A1170" s="6" t="s">
        <v>92</v>
      </c>
      <c r="B1170" s="10" t="s">
        <v>92</v>
      </c>
      <c r="D1170" s="15"/>
      <c r="E1170" s="19" t="s">
        <v>7</v>
      </c>
      <c r="F1170" s="59"/>
      <c r="G1170" s="23">
        <f t="shared" si="701"/>
        <v>0</v>
      </c>
      <c r="H1170" s="23"/>
      <c r="I1170" s="31"/>
      <c r="J1170" s="23">
        <f t="shared" si="702"/>
        <v>0</v>
      </c>
      <c r="K1170" s="23"/>
      <c r="L1170" s="31"/>
      <c r="M1170" s="23">
        <f t="shared" si="690"/>
        <v>0</v>
      </c>
      <c r="N1170" s="23"/>
      <c r="O1170" s="31"/>
      <c r="P1170" s="23">
        <f t="shared" si="691"/>
        <v>0</v>
      </c>
      <c r="Q1170" s="23"/>
      <c r="R1170" s="31"/>
      <c r="S1170" s="23">
        <f t="shared" si="692"/>
        <v>0</v>
      </c>
      <c r="T1170" s="23"/>
      <c r="U1170" s="31"/>
    </row>
    <row r="1171" spans="1:21" s="5" customFormat="1" ht="12.75" hidden="1">
      <c r="A1171" s="6" t="s">
        <v>92</v>
      </c>
      <c r="B1171" s="10" t="s">
        <v>92</v>
      </c>
      <c r="D1171" s="15"/>
      <c r="E1171" s="19" t="s">
        <v>6</v>
      </c>
      <c r="F1171" s="59"/>
      <c r="G1171" s="23">
        <f t="shared" si="701"/>
        <v>0</v>
      </c>
      <c r="H1171" s="23"/>
      <c r="I1171" s="31"/>
      <c r="J1171" s="23">
        <f t="shared" si="702"/>
        <v>0</v>
      </c>
      <c r="K1171" s="23"/>
      <c r="L1171" s="31"/>
      <c r="M1171" s="23">
        <f t="shared" si="690"/>
        <v>0</v>
      </c>
      <c r="N1171" s="23"/>
      <c r="O1171" s="31"/>
      <c r="P1171" s="23">
        <f t="shared" si="691"/>
        <v>0</v>
      </c>
      <c r="Q1171" s="23"/>
      <c r="R1171" s="31"/>
      <c r="S1171" s="23">
        <f t="shared" si="692"/>
        <v>0</v>
      </c>
      <c r="T1171" s="23"/>
      <c r="U1171" s="31"/>
    </row>
    <row r="1172" spans="1:21" s="5" customFormat="1" ht="12.75" hidden="1">
      <c r="A1172" s="6" t="s">
        <v>92</v>
      </c>
      <c r="B1172" s="10" t="s">
        <v>92</v>
      </c>
      <c r="D1172" s="15"/>
      <c r="E1172" s="19" t="s">
        <v>94</v>
      </c>
      <c r="F1172" s="59"/>
      <c r="G1172" s="23">
        <f t="shared" si="701"/>
        <v>0</v>
      </c>
      <c r="H1172" s="23"/>
      <c r="I1172" s="31"/>
      <c r="J1172" s="23">
        <f t="shared" si="702"/>
        <v>0</v>
      </c>
      <c r="K1172" s="23"/>
      <c r="L1172" s="31"/>
      <c r="M1172" s="23">
        <f t="shared" si="690"/>
        <v>0</v>
      </c>
      <c r="N1172" s="23"/>
      <c r="O1172" s="31"/>
      <c r="P1172" s="23">
        <f t="shared" si="691"/>
        <v>0</v>
      </c>
      <c r="Q1172" s="23"/>
      <c r="R1172" s="31"/>
      <c r="S1172" s="23">
        <f t="shared" si="692"/>
        <v>0</v>
      </c>
      <c r="T1172" s="23"/>
      <c r="U1172" s="31"/>
    </row>
    <row r="1173" spans="1:21" s="5" customFormat="1" ht="12.75" hidden="1">
      <c r="A1173" s="6" t="s">
        <v>92</v>
      </c>
      <c r="B1173" s="10" t="s">
        <v>92</v>
      </c>
      <c r="D1173" s="15"/>
      <c r="E1173" s="19" t="s">
        <v>5</v>
      </c>
      <c r="F1173" s="59"/>
      <c r="G1173" s="23">
        <f t="shared" si="701"/>
        <v>0</v>
      </c>
      <c r="H1173" s="23"/>
      <c r="I1173" s="31"/>
      <c r="J1173" s="23">
        <f t="shared" si="702"/>
        <v>0</v>
      </c>
      <c r="K1173" s="23"/>
      <c r="L1173" s="31"/>
      <c r="M1173" s="23">
        <f t="shared" si="690"/>
        <v>0</v>
      </c>
      <c r="N1173" s="23"/>
      <c r="O1173" s="31"/>
      <c r="P1173" s="23">
        <f t="shared" si="691"/>
        <v>0</v>
      </c>
      <c r="Q1173" s="23"/>
      <c r="R1173" s="31"/>
      <c r="S1173" s="23">
        <f t="shared" si="692"/>
        <v>0</v>
      </c>
      <c r="T1173" s="23"/>
      <c r="U1173" s="31"/>
    </row>
    <row r="1174" spans="1:21" s="5" customFormat="1" ht="24" hidden="1">
      <c r="A1174" s="6" t="s">
        <v>92</v>
      </c>
      <c r="B1174" s="10" t="s">
        <v>92</v>
      </c>
      <c r="D1174" s="15"/>
      <c r="E1174" s="19" t="s">
        <v>108</v>
      </c>
      <c r="F1174" s="59"/>
      <c r="G1174" s="23">
        <f t="shared" si="701"/>
        <v>0</v>
      </c>
      <c r="H1174" s="23"/>
      <c r="I1174" s="31"/>
      <c r="J1174" s="23">
        <f t="shared" si="702"/>
        <v>0</v>
      </c>
      <c r="K1174" s="23"/>
      <c r="L1174" s="31"/>
      <c r="M1174" s="23">
        <f t="shared" si="690"/>
        <v>0</v>
      </c>
      <c r="N1174" s="23"/>
      <c r="O1174" s="31"/>
      <c r="P1174" s="23">
        <f t="shared" si="691"/>
        <v>0</v>
      </c>
      <c r="Q1174" s="23"/>
      <c r="R1174" s="31"/>
      <c r="S1174" s="23">
        <f t="shared" si="692"/>
        <v>0</v>
      </c>
      <c r="T1174" s="23"/>
      <c r="U1174" s="31"/>
    </row>
    <row r="1175" spans="1:21" s="5" customFormat="1" ht="24" hidden="1">
      <c r="A1175" s="6" t="s">
        <v>92</v>
      </c>
      <c r="B1175" s="10" t="s">
        <v>92</v>
      </c>
      <c r="D1175" s="15"/>
      <c r="E1175" s="19" t="s">
        <v>111</v>
      </c>
      <c r="F1175" s="59"/>
      <c r="G1175" s="23">
        <f t="shared" si="701"/>
        <v>0</v>
      </c>
      <c r="H1175" s="23"/>
      <c r="I1175" s="31"/>
      <c r="J1175" s="23">
        <f t="shared" si="702"/>
        <v>0</v>
      </c>
      <c r="K1175" s="23"/>
      <c r="L1175" s="31"/>
      <c r="M1175" s="23">
        <f t="shared" si="690"/>
        <v>0</v>
      </c>
      <c r="N1175" s="23"/>
      <c r="O1175" s="31"/>
      <c r="P1175" s="23">
        <f t="shared" si="691"/>
        <v>0</v>
      </c>
      <c r="Q1175" s="23"/>
      <c r="R1175" s="31"/>
      <c r="S1175" s="23">
        <f t="shared" si="692"/>
        <v>0</v>
      </c>
      <c r="T1175" s="23"/>
      <c r="U1175" s="31"/>
    </row>
    <row r="1176" spans="1:21" s="5" customFormat="1" ht="24" hidden="1">
      <c r="A1176" s="6" t="s">
        <v>92</v>
      </c>
      <c r="B1176" s="10" t="s">
        <v>92</v>
      </c>
      <c r="D1176" s="15"/>
      <c r="E1176" s="19" t="s">
        <v>95</v>
      </c>
      <c r="F1176" s="59"/>
      <c r="G1176" s="23">
        <f t="shared" si="701"/>
        <v>0</v>
      </c>
      <c r="H1176" s="23"/>
      <c r="I1176" s="31"/>
      <c r="J1176" s="23">
        <f t="shared" si="702"/>
        <v>0</v>
      </c>
      <c r="K1176" s="23"/>
      <c r="L1176" s="31"/>
      <c r="M1176" s="23">
        <f t="shared" si="690"/>
        <v>0</v>
      </c>
      <c r="N1176" s="23"/>
      <c r="O1176" s="31"/>
      <c r="P1176" s="23">
        <f t="shared" si="691"/>
        <v>0</v>
      </c>
      <c r="Q1176" s="23"/>
      <c r="R1176" s="31"/>
      <c r="S1176" s="23">
        <f t="shared" si="692"/>
        <v>0</v>
      </c>
      <c r="T1176" s="23"/>
      <c r="U1176" s="31"/>
    </row>
    <row r="1177" spans="1:21" s="10" customFormat="1" ht="12" hidden="1">
      <c r="A1177" s="10" t="str">
        <f t="shared" ref="A1177:A1184" si="703">IF((F1177+G1177+J1177)&gt;0,"a","b")</f>
        <v>b</v>
      </c>
      <c r="B1177" s="10" t="s">
        <v>92</v>
      </c>
      <c r="D1177" s="15"/>
      <c r="E1177" s="18" t="s">
        <v>109</v>
      </c>
      <c r="F1177" s="43"/>
      <c r="G1177" s="24">
        <f t="shared" si="701"/>
        <v>0</v>
      </c>
      <c r="H1177" s="24"/>
      <c r="I1177" s="32"/>
      <c r="J1177" s="24">
        <f t="shared" si="702"/>
        <v>0</v>
      </c>
      <c r="K1177" s="24"/>
      <c r="L1177" s="32"/>
      <c r="M1177" s="24">
        <f t="shared" ref="M1177:M1256" si="704">N1177+O1177</f>
        <v>0</v>
      </c>
      <c r="N1177" s="24"/>
      <c r="O1177" s="32"/>
      <c r="P1177" s="24">
        <f t="shared" ref="P1177:P1256" si="705">Q1177+R1177</f>
        <v>0</v>
      </c>
      <c r="Q1177" s="24"/>
      <c r="R1177" s="32"/>
      <c r="S1177" s="24">
        <f t="shared" ref="S1177:S1256" si="706">T1177+U1177</f>
        <v>0</v>
      </c>
      <c r="T1177" s="24"/>
      <c r="U1177" s="32"/>
    </row>
    <row r="1178" spans="1:21" ht="15" customHeight="1">
      <c r="A1178" s="57" t="str">
        <f t="shared" si="703"/>
        <v>a</v>
      </c>
      <c r="B1178" s="57" t="s">
        <v>92</v>
      </c>
      <c r="D1178" s="58"/>
      <c r="E1178" s="49" t="s">
        <v>97</v>
      </c>
      <c r="F1178" s="102">
        <v>181.49600000000001</v>
      </c>
      <c r="G1178" s="43">
        <f t="shared" si="701"/>
        <v>224.58</v>
      </c>
      <c r="H1178" s="43">
        <v>224.58</v>
      </c>
      <c r="I1178" s="50"/>
      <c r="J1178" s="43">
        <f t="shared" si="702"/>
        <v>227</v>
      </c>
      <c r="K1178" s="43">
        <v>227</v>
      </c>
      <c r="L1178" s="50"/>
      <c r="M1178" s="43">
        <f t="shared" si="704"/>
        <v>230</v>
      </c>
      <c r="N1178" s="43">
        <v>230</v>
      </c>
      <c r="O1178" s="50"/>
      <c r="P1178" s="43">
        <f t="shared" si="705"/>
        <v>238</v>
      </c>
      <c r="Q1178" s="43">
        <v>238</v>
      </c>
      <c r="R1178" s="50"/>
      <c r="S1178" s="43">
        <f t="shared" si="706"/>
        <v>242</v>
      </c>
      <c r="T1178" s="43">
        <v>242</v>
      </c>
      <c r="U1178" s="50"/>
    </row>
    <row r="1179" spans="1:21" s="5" customFormat="1" ht="12.75" hidden="1">
      <c r="A1179" s="5" t="str">
        <f t="shared" si="703"/>
        <v>b</v>
      </c>
      <c r="B1179" s="10" t="s">
        <v>92</v>
      </c>
      <c r="D1179" s="15"/>
      <c r="E1179" s="18" t="s">
        <v>98</v>
      </c>
      <c r="F1179" s="43"/>
      <c r="G1179" s="24">
        <f t="shared" si="701"/>
        <v>0</v>
      </c>
      <c r="H1179" s="24"/>
      <c r="I1179" s="32"/>
      <c r="J1179" s="24">
        <f t="shared" si="702"/>
        <v>0</v>
      </c>
      <c r="K1179" s="24"/>
      <c r="L1179" s="32"/>
      <c r="M1179" s="24">
        <f t="shared" si="704"/>
        <v>0</v>
      </c>
      <c r="N1179" s="24"/>
      <c r="O1179" s="32"/>
      <c r="P1179" s="24">
        <f t="shared" si="705"/>
        <v>0</v>
      </c>
      <c r="Q1179" s="24"/>
      <c r="R1179" s="32"/>
      <c r="S1179" s="24">
        <f t="shared" si="706"/>
        <v>0</v>
      </c>
      <c r="T1179" s="24"/>
      <c r="U1179" s="32"/>
    </row>
    <row r="1180" spans="1:21" s="10" customFormat="1" ht="12" hidden="1">
      <c r="A1180" s="10" t="str">
        <f t="shared" si="703"/>
        <v>b</v>
      </c>
      <c r="B1180" s="10" t="s">
        <v>92</v>
      </c>
      <c r="D1180" s="15"/>
      <c r="E1180" s="18" t="s">
        <v>99</v>
      </c>
      <c r="F1180" s="43"/>
      <c r="G1180" s="24">
        <f t="shared" si="701"/>
        <v>0</v>
      </c>
      <c r="H1180" s="24"/>
      <c r="I1180" s="32"/>
      <c r="J1180" s="24">
        <f t="shared" si="702"/>
        <v>0</v>
      </c>
      <c r="K1180" s="24"/>
      <c r="L1180" s="32"/>
      <c r="M1180" s="24">
        <f t="shared" si="704"/>
        <v>0</v>
      </c>
      <c r="N1180" s="24"/>
      <c r="O1180" s="32"/>
      <c r="P1180" s="24">
        <f t="shared" si="705"/>
        <v>0</v>
      </c>
      <c r="Q1180" s="24"/>
      <c r="R1180" s="32"/>
      <c r="S1180" s="24">
        <f t="shared" si="706"/>
        <v>0</v>
      </c>
      <c r="T1180" s="24"/>
      <c r="U1180" s="32"/>
    </row>
    <row r="1181" spans="1:21" s="10" customFormat="1" ht="12" hidden="1">
      <c r="A1181" s="10" t="str">
        <f t="shared" si="703"/>
        <v>b</v>
      </c>
      <c r="B1181" s="10" t="s">
        <v>92</v>
      </c>
      <c r="D1181" s="15"/>
      <c r="E1181" s="18" t="s">
        <v>100</v>
      </c>
      <c r="F1181" s="43"/>
      <c r="G1181" s="24">
        <f t="shared" si="701"/>
        <v>0</v>
      </c>
      <c r="H1181" s="24"/>
      <c r="I1181" s="32"/>
      <c r="J1181" s="24">
        <f t="shared" si="702"/>
        <v>0</v>
      </c>
      <c r="K1181" s="24"/>
      <c r="L1181" s="32"/>
      <c r="M1181" s="24">
        <f t="shared" si="704"/>
        <v>0</v>
      </c>
      <c r="N1181" s="24"/>
      <c r="O1181" s="32"/>
      <c r="P1181" s="24">
        <f t="shared" si="705"/>
        <v>0</v>
      </c>
      <c r="Q1181" s="24"/>
      <c r="R1181" s="32"/>
      <c r="S1181" s="24">
        <f t="shared" si="706"/>
        <v>0</v>
      </c>
      <c r="T1181" s="24"/>
      <c r="U1181" s="32"/>
    </row>
    <row r="1182" spans="1:21" ht="12.75" thickBot="1">
      <c r="A1182" s="57" t="str">
        <f t="shared" si="703"/>
        <v>a</v>
      </c>
      <c r="B1182" s="57" t="str">
        <f t="shared" ref="B1182:B1188" si="707">IF((F1182+G1182+J1182)&gt;0,"a","b")</f>
        <v>a</v>
      </c>
      <c r="D1182" s="58"/>
      <c r="E1182" s="84" t="s">
        <v>1</v>
      </c>
      <c r="F1182" s="42">
        <v>8.6999999999999993</v>
      </c>
      <c r="G1182" s="42">
        <f t="shared" si="701"/>
        <v>3</v>
      </c>
      <c r="H1182" s="42">
        <v>3</v>
      </c>
      <c r="I1182" s="48"/>
      <c r="J1182" s="42">
        <f t="shared" si="702"/>
        <v>3</v>
      </c>
      <c r="K1182" s="42">
        <v>3</v>
      </c>
      <c r="L1182" s="48"/>
      <c r="M1182" s="42">
        <f t="shared" si="704"/>
        <v>4</v>
      </c>
      <c r="N1182" s="42">
        <v>4</v>
      </c>
      <c r="O1182" s="48"/>
      <c r="P1182" s="42">
        <f t="shared" si="705"/>
        <v>4</v>
      </c>
      <c r="Q1182" s="42">
        <v>4</v>
      </c>
      <c r="R1182" s="48"/>
      <c r="S1182" s="42">
        <f t="shared" si="706"/>
        <v>4</v>
      </c>
      <c r="T1182" s="42">
        <v>4</v>
      </c>
      <c r="U1182" s="48"/>
    </row>
    <row r="1183" spans="1:21" s="10" customFormat="1" ht="12.75" hidden="1" thickBot="1">
      <c r="A1183" s="10" t="str">
        <f t="shared" si="703"/>
        <v>b</v>
      </c>
      <c r="B1183" s="10" t="str">
        <f t="shared" si="707"/>
        <v>b</v>
      </c>
      <c r="D1183" s="15"/>
      <c r="E1183" s="17" t="s">
        <v>110</v>
      </c>
      <c r="F1183" s="42"/>
      <c r="G1183" s="25">
        <f t="shared" si="701"/>
        <v>0</v>
      </c>
      <c r="H1183" s="25"/>
      <c r="I1183" s="33"/>
      <c r="J1183" s="25">
        <f t="shared" si="702"/>
        <v>0</v>
      </c>
      <c r="K1183" s="25"/>
      <c r="L1183" s="33"/>
      <c r="M1183" s="25">
        <f t="shared" si="704"/>
        <v>0</v>
      </c>
      <c r="N1183" s="25"/>
      <c r="O1183" s="33"/>
      <c r="P1183" s="25">
        <f t="shared" si="705"/>
        <v>0</v>
      </c>
      <c r="Q1183" s="25"/>
      <c r="R1183" s="33"/>
      <c r="S1183" s="25">
        <f t="shared" si="706"/>
        <v>0</v>
      </c>
      <c r="T1183" s="25"/>
      <c r="U1183" s="33"/>
    </row>
    <row r="1184" spans="1:21" s="10" customFormat="1" ht="12.75" hidden="1" thickBot="1">
      <c r="A1184" s="10" t="str">
        <f t="shared" si="703"/>
        <v>b</v>
      </c>
      <c r="B1184" s="10" t="str">
        <f t="shared" si="707"/>
        <v>b</v>
      </c>
      <c r="D1184" s="15"/>
      <c r="E1184" s="17" t="s">
        <v>18</v>
      </c>
      <c r="F1184" s="42"/>
      <c r="G1184" s="25">
        <f t="shared" si="701"/>
        <v>0</v>
      </c>
      <c r="H1184" s="25"/>
      <c r="I1184" s="33"/>
      <c r="J1184" s="25">
        <f t="shared" si="702"/>
        <v>0</v>
      </c>
      <c r="K1184" s="25"/>
      <c r="L1184" s="33"/>
      <c r="M1184" s="25">
        <f t="shared" si="704"/>
        <v>0</v>
      </c>
      <c r="N1184" s="25"/>
      <c r="O1184" s="33"/>
      <c r="P1184" s="25">
        <f t="shared" si="705"/>
        <v>0</v>
      </c>
      <c r="Q1184" s="25"/>
      <c r="R1184" s="33"/>
      <c r="S1184" s="25">
        <f t="shared" si="706"/>
        <v>0</v>
      </c>
      <c r="T1184" s="25"/>
      <c r="U1184" s="33"/>
    </row>
    <row r="1185" spans="1:22" ht="31.5" customHeight="1" thickBot="1">
      <c r="A1185" s="57" t="str">
        <f>IF((F1185+G1185+J1185)&gt;0,"a","b")</f>
        <v>a</v>
      </c>
      <c r="B1185" s="57" t="str">
        <f t="shared" si="707"/>
        <v>a</v>
      </c>
      <c r="C1185" s="57" t="s">
        <v>16</v>
      </c>
      <c r="D1185" s="67" t="s">
        <v>104</v>
      </c>
      <c r="E1185" s="68" t="s">
        <v>170</v>
      </c>
      <c r="F1185" s="83">
        <f>F1187+F1206+F1207+F1208</f>
        <v>234.6</v>
      </c>
      <c r="G1185" s="83">
        <f>H1185+I1185</f>
        <v>303.22000000000003</v>
      </c>
      <c r="H1185" s="83">
        <f>H1187+H1206+H1207+H1208</f>
        <v>303.22000000000003</v>
      </c>
      <c r="I1185" s="85">
        <f>I1187+I1206+I1207+I1208</f>
        <v>0</v>
      </c>
      <c r="J1185" s="83">
        <f>K1185+L1185</f>
        <v>306</v>
      </c>
      <c r="K1185" s="83">
        <f>K1187+K1206+K1207+K1208</f>
        <v>306</v>
      </c>
      <c r="L1185" s="85">
        <f>L1187+L1206+L1207+L1208</f>
        <v>0</v>
      </c>
      <c r="M1185" s="83">
        <f t="shared" si="704"/>
        <v>310</v>
      </c>
      <c r="N1185" s="83">
        <f>N1187+N1206+N1207+N1208</f>
        <v>310</v>
      </c>
      <c r="O1185" s="85">
        <f>O1187+O1206+O1207+O1208</f>
        <v>0</v>
      </c>
      <c r="P1185" s="83">
        <f t="shared" si="705"/>
        <v>313</v>
      </c>
      <c r="Q1185" s="83">
        <f>Q1187+Q1206+Q1207+Q1208</f>
        <v>313</v>
      </c>
      <c r="R1185" s="85">
        <f>R1187+R1206+R1207+R1208</f>
        <v>0</v>
      </c>
      <c r="S1185" s="83">
        <f t="shared" si="706"/>
        <v>318</v>
      </c>
      <c r="T1185" s="83">
        <f>T1187+T1206+T1207+T1208</f>
        <v>318</v>
      </c>
      <c r="U1185" s="85">
        <f>U1187+U1206+U1207+U1208</f>
        <v>0</v>
      </c>
      <c r="V1185" s="57">
        <v>32000</v>
      </c>
    </row>
    <row r="1186" spans="1:22" s="2" customFormat="1" ht="12" hidden="1">
      <c r="A1186" s="2" t="str">
        <f>IF((F1186+G1186+J1186)&gt;0,"a","b")</f>
        <v>b</v>
      </c>
      <c r="B1186" s="2" t="str">
        <f t="shared" si="707"/>
        <v>b</v>
      </c>
      <c r="D1186" s="15"/>
      <c r="E1186" s="16" t="s">
        <v>4</v>
      </c>
      <c r="F1186" s="105"/>
      <c r="G1186" s="26">
        <f t="shared" ref="G1186:G1208" si="708">H1186+I1186</f>
        <v>0</v>
      </c>
      <c r="H1186" s="26"/>
      <c r="I1186" s="34"/>
      <c r="J1186" s="26">
        <f t="shared" ref="J1186:J1208" si="709">K1186+L1186</f>
        <v>0</v>
      </c>
      <c r="K1186" s="26"/>
      <c r="L1186" s="34"/>
      <c r="M1186" s="26">
        <f t="shared" si="704"/>
        <v>0</v>
      </c>
      <c r="N1186" s="26"/>
      <c r="O1186" s="34"/>
      <c r="P1186" s="26">
        <f t="shared" si="705"/>
        <v>0</v>
      </c>
      <c r="Q1186" s="26"/>
      <c r="R1186" s="34"/>
      <c r="S1186" s="26">
        <f t="shared" si="706"/>
        <v>0</v>
      </c>
      <c r="T1186" s="26"/>
      <c r="U1186" s="34"/>
    </row>
    <row r="1187" spans="1:22" ht="15" customHeight="1">
      <c r="A1187" s="57" t="str">
        <f>IF((F1187+G1187+J1187)&gt;0,"a","b")</f>
        <v>a</v>
      </c>
      <c r="B1187" s="57" t="str">
        <f t="shared" si="707"/>
        <v>a</v>
      </c>
      <c r="D1187" s="58"/>
      <c r="E1187" s="47" t="s">
        <v>0</v>
      </c>
      <c r="F1187" s="42">
        <f>F1188+F1192+F1201+F1202+F1203+F1204+F1205</f>
        <v>229.48599999999999</v>
      </c>
      <c r="G1187" s="42">
        <f t="shared" si="708"/>
        <v>300.22000000000003</v>
      </c>
      <c r="H1187" s="42">
        <f>H1188+H1192+H1201+H1202+H1203+H1204+H1205</f>
        <v>300.22000000000003</v>
      </c>
      <c r="I1187" s="48">
        <f>I1188+I1192+I1201+I1202+I1203+I1204+I1205</f>
        <v>0</v>
      </c>
      <c r="J1187" s="42">
        <f t="shared" si="709"/>
        <v>303</v>
      </c>
      <c r="K1187" s="42">
        <f>K1188+K1192+K1201+K1202+K1203+K1204+K1205</f>
        <v>303</v>
      </c>
      <c r="L1187" s="48">
        <f>L1188+L1192+L1201+L1202+L1203+L1204+L1205</f>
        <v>0</v>
      </c>
      <c r="M1187" s="42">
        <f t="shared" si="704"/>
        <v>307</v>
      </c>
      <c r="N1187" s="42">
        <f>N1188+N1192+N1201+N1202+N1203+N1204+N1205</f>
        <v>307</v>
      </c>
      <c r="O1187" s="48">
        <f>O1188+O1192+O1201+O1202+O1203+O1204+O1205</f>
        <v>0</v>
      </c>
      <c r="P1187" s="42">
        <f t="shared" si="705"/>
        <v>310</v>
      </c>
      <c r="Q1187" s="42">
        <f>Q1188+Q1192+Q1201+Q1202+Q1203+Q1204+Q1205</f>
        <v>310</v>
      </c>
      <c r="R1187" s="48">
        <f>R1188+R1192+R1201+R1202+R1203+R1204+R1205</f>
        <v>0</v>
      </c>
      <c r="S1187" s="42">
        <f t="shared" si="706"/>
        <v>315</v>
      </c>
      <c r="T1187" s="42">
        <f>T1188+T1192+T1201+T1202+T1203+T1204+T1205</f>
        <v>315</v>
      </c>
      <c r="U1187" s="48">
        <f>U1188+U1192+U1201+U1202+U1203+U1204+U1205</f>
        <v>0</v>
      </c>
    </row>
    <row r="1188" spans="1:22" s="2" customFormat="1" ht="12" hidden="1">
      <c r="A1188" s="2" t="str">
        <f>IF((F1188+G1188+J1188)&gt;0,"a","b")</f>
        <v>b</v>
      </c>
      <c r="B1188" s="2" t="str">
        <f t="shared" si="707"/>
        <v>b</v>
      </c>
      <c r="D1188" s="15"/>
      <c r="E1188" s="18" t="s">
        <v>101</v>
      </c>
      <c r="F1188" s="43">
        <f>SUM(F1189:F1191)</f>
        <v>0</v>
      </c>
      <c r="G1188" s="24">
        <f t="shared" si="708"/>
        <v>0</v>
      </c>
      <c r="H1188" s="24">
        <f>SUM(H1189:H1191)</f>
        <v>0</v>
      </c>
      <c r="I1188" s="32">
        <f>SUM(I1189:I1191)</f>
        <v>0</v>
      </c>
      <c r="J1188" s="24">
        <f t="shared" si="709"/>
        <v>0</v>
      </c>
      <c r="K1188" s="24">
        <f>SUM(K1189:K1191)</f>
        <v>0</v>
      </c>
      <c r="L1188" s="32">
        <f>SUM(L1189:L1191)</f>
        <v>0</v>
      </c>
      <c r="M1188" s="24">
        <f t="shared" si="704"/>
        <v>0</v>
      </c>
      <c r="N1188" s="24">
        <f>SUM(N1189:N1191)</f>
        <v>0</v>
      </c>
      <c r="O1188" s="32">
        <f>SUM(O1189:O1191)</f>
        <v>0</v>
      </c>
      <c r="P1188" s="24">
        <f t="shared" si="705"/>
        <v>0</v>
      </c>
      <c r="Q1188" s="24">
        <f>SUM(Q1189:Q1191)</f>
        <v>0</v>
      </c>
      <c r="R1188" s="32">
        <f>SUM(R1189:R1191)</f>
        <v>0</v>
      </c>
      <c r="S1188" s="24">
        <f t="shared" si="706"/>
        <v>0</v>
      </c>
      <c r="T1188" s="24">
        <f>SUM(T1189:T1191)</f>
        <v>0</v>
      </c>
      <c r="U1188" s="32">
        <f>SUM(U1189:U1191)</f>
        <v>0</v>
      </c>
    </row>
    <row r="1189" spans="1:22" s="3" customFormat="1" ht="12.75" hidden="1">
      <c r="A1189" s="2" t="s">
        <v>92</v>
      </c>
      <c r="B1189" s="2" t="s">
        <v>92</v>
      </c>
      <c r="D1189" s="15"/>
      <c r="E1189" s="19" t="s">
        <v>107</v>
      </c>
      <c r="F1189" s="59"/>
      <c r="G1189" s="23">
        <f t="shared" si="708"/>
        <v>0</v>
      </c>
      <c r="H1189" s="23"/>
      <c r="I1189" s="31"/>
      <c r="J1189" s="23">
        <f t="shared" si="709"/>
        <v>0</v>
      </c>
      <c r="K1189" s="23"/>
      <c r="L1189" s="31"/>
      <c r="M1189" s="23">
        <f t="shared" si="704"/>
        <v>0</v>
      </c>
      <c r="N1189" s="23"/>
      <c r="O1189" s="31"/>
      <c r="P1189" s="23">
        <f t="shared" si="705"/>
        <v>0</v>
      </c>
      <c r="Q1189" s="23"/>
      <c r="R1189" s="31"/>
      <c r="S1189" s="23">
        <f t="shared" si="706"/>
        <v>0</v>
      </c>
      <c r="T1189" s="23"/>
      <c r="U1189" s="31"/>
    </row>
    <row r="1190" spans="1:22" s="3" customFormat="1" ht="12.75" hidden="1">
      <c r="A1190" s="2" t="s">
        <v>92</v>
      </c>
      <c r="B1190" s="2" t="s">
        <v>92</v>
      </c>
      <c r="D1190" s="15"/>
      <c r="E1190" s="19" t="s">
        <v>106</v>
      </c>
      <c r="F1190" s="59"/>
      <c r="G1190" s="23">
        <f t="shared" si="708"/>
        <v>0</v>
      </c>
      <c r="H1190" s="23"/>
      <c r="I1190" s="31"/>
      <c r="J1190" s="23">
        <f t="shared" si="709"/>
        <v>0</v>
      </c>
      <c r="K1190" s="23"/>
      <c r="L1190" s="31"/>
      <c r="M1190" s="23">
        <f t="shared" si="704"/>
        <v>0</v>
      </c>
      <c r="N1190" s="23"/>
      <c r="O1190" s="31"/>
      <c r="P1190" s="23">
        <f t="shared" si="705"/>
        <v>0</v>
      </c>
      <c r="Q1190" s="23"/>
      <c r="R1190" s="31"/>
      <c r="S1190" s="23">
        <f t="shared" si="706"/>
        <v>0</v>
      </c>
      <c r="T1190" s="23"/>
      <c r="U1190" s="31"/>
    </row>
    <row r="1191" spans="1:22" s="3" customFormat="1" ht="12.75" hidden="1">
      <c r="A1191" s="2" t="s">
        <v>92</v>
      </c>
      <c r="B1191" s="2" t="s">
        <v>92</v>
      </c>
      <c r="D1191" s="15"/>
      <c r="E1191" s="19" t="s">
        <v>105</v>
      </c>
      <c r="F1191" s="59"/>
      <c r="G1191" s="23">
        <f t="shared" si="708"/>
        <v>0</v>
      </c>
      <c r="H1191" s="23"/>
      <c r="I1191" s="31"/>
      <c r="J1191" s="23">
        <f t="shared" si="709"/>
        <v>0</v>
      </c>
      <c r="K1191" s="23"/>
      <c r="L1191" s="31"/>
      <c r="M1191" s="23">
        <f t="shared" si="704"/>
        <v>0</v>
      </c>
      <c r="N1191" s="23"/>
      <c r="O1191" s="31"/>
      <c r="P1191" s="23">
        <f t="shared" si="705"/>
        <v>0</v>
      </c>
      <c r="Q1191" s="23"/>
      <c r="R1191" s="31"/>
      <c r="S1191" s="23">
        <f t="shared" si="706"/>
        <v>0</v>
      </c>
      <c r="T1191" s="23"/>
      <c r="U1191" s="31"/>
    </row>
    <row r="1192" spans="1:22" s="2" customFormat="1" ht="12" hidden="1">
      <c r="A1192" s="2" t="str">
        <f>IF((F1192+G1192+J1192)&gt;0,"a","b")</f>
        <v>b</v>
      </c>
      <c r="B1192" s="2" t="s">
        <v>92</v>
      </c>
      <c r="D1192" s="15"/>
      <c r="E1192" s="18" t="s">
        <v>96</v>
      </c>
      <c r="F1192" s="43">
        <f>SUM(F1193:F1200)</f>
        <v>0</v>
      </c>
      <c r="G1192" s="24">
        <f t="shared" si="708"/>
        <v>0</v>
      </c>
      <c r="H1192" s="24">
        <f>SUM(H1193:H1200)</f>
        <v>0</v>
      </c>
      <c r="I1192" s="32">
        <f>SUM(I1193:I1200)</f>
        <v>0</v>
      </c>
      <c r="J1192" s="24">
        <f t="shared" si="709"/>
        <v>0</v>
      </c>
      <c r="K1192" s="24">
        <f>SUM(K1193:K1200)</f>
        <v>0</v>
      </c>
      <c r="L1192" s="32">
        <f>SUM(L1193:L1200)</f>
        <v>0</v>
      </c>
      <c r="M1192" s="24">
        <f t="shared" si="704"/>
        <v>0</v>
      </c>
      <c r="N1192" s="24">
        <f>SUM(N1193:N1200)</f>
        <v>0</v>
      </c>
      <c r="O1192" s="32">
        <f>SUM(O1193:O1200)</f>
        <v>0</v>
      </c>
      <c r="P1192" s="24">
        <f t="shared" si="705"/>
        <v>0</v>
      </c>
      <c r="Q1192" s="24">
        <f>SUM(Q1193:Q1200)</f>
        <v>0</v>
      </c>
      <c r="R1192" s="32">
        <f>SUM(R1193:R1200)</f>
        <v>0</v>
      </c>
      <c r="S1192" s="24">
        <f t="shared" si="706"/>
        <v>0</v>
      </c>
      <c r="T1192" s="24">
        <f>SUM(T1193:T1200)</f>
        <v>0</v>
      </c>
      <c r="U1192" s="32">
        <f>SUM(U1193:U1200)</f>
        <v>0</v>
      </c>
    </row>
    <row r="1193" spans="1:22" s="3" customFormat="1" ht="24" hidden="1">
      <c r="A1193" s="6" t="s">
        <v>92</v>
      </c>
      <c r="B1193" s="2" t="s">
        <v>92</v>
      </c>
      <c r="D1193" s="15"/>
      <c r="E1193" s="19" t="s">
        <v>93</v>
      </c>
      <c r="F1193" s="59"/>
      <c r="G1193" s="23">
        <f t="shared" si="708"/>
        <v>0</v>
      </c>
      <c r="H1193" s="23"/>
      <c r="I1193" s="31"/>
      <c r="J1193" s="23">
        <f t="shared" si="709"/>
        <v>0</v>
      </c>
      <c r="K1193" s="23"/>
      <c r="L1193" s="31"/>
      <c r="M1193" s="23">
        <f t="shared" si="704"/>
        <v>0</v>
      </c>
      <c r="N1193" s="23"/>
      <c r="O1193" s="31"/>
      <c r="P1193" s="23">
        <f t="shared" si="705"/>
        <v>0</v>
      </c>
      <c r="Q1193" s="23"/>
      <c r="R1193" s="31"/>
      <c r="S1193" s="23">
        <f t="shared" si="706"/>
        <v>0</v>
      </c>
      <c r="T1193" s="23"/>
      <c r="U1193" s="31"/>
    </row>
    <row r="1194" spans="1:22" s="3" customFormat="1" ht="12.75" hidden="1">
      <c r="A1194" s="6" t="s">
        <v>92</v>
      </c>
      <c r="B1194" s="2" t="s">
        <v>92</v>
      </c>
      <c r="D1194" s="15"/>
      <c r="E1194" s="19" t="s">
        <v>7</v>
      </c>
      <c r="F1194" s="59"/>
      <c r="G1194" s="23">
        <f t="shared" si="708"/>
        <v>0</v>
      </c>
      <c r="H1194" s="23"/>
      <c r="I1194" s="31"/>
      <c r="J1194" s="23">
        <f t="shared" si="709"/>
        <v>0</v>
      </c>
      <c r="K1194" s="23"/>
      <c r="L1194" s="31"/>
      <c r="M1194" s="23">
        <f t="shared" si="704"/>
        <v>0</v>
      </c>
      <c r="N1194" s="23"/>
      <c r="O1194" s="31"/>
      <c r="P1194" s="23">
        <f t="shared" si="705"/>
        <v>0</v>
      </c>
      <c r="Q1194" s="23"/>
      <c r="R1194" s="31"/>
      <c r="S1194" s="23">
        <f t="shared" si="706"/>
        <v>0</v>
      </c>
      <c r="T1194" s="23"/>
      <c r="U1194" s="31"/>
    </row>
    <row r="1195" spans="1:22" s="3" customFormat="1" ht="12.75" hidden="1">
      <c r="A1195" s="6" t="s">
        <v>92</v>
      </c>
      <c r="B1195" s="2" t="s">
        <v>92</v>
      </c>
      <c r="D1195" s="15"/>
      <c r="E1195" s="19" t="s">
        <v>6</v>
      </c>
      <c r="F1195" s="59"/>
      <c r="G1195" s="23">
        <f t="shared" si="708"/>
        <v>0</v>
      </c>
      <c r="H1195" s="23"/>
      <c r="I1195" s="31"/>
      <c r="J1195" s="23">
        <f t="shared" si="709"/>
        <v>0</v>
      </c>
      <c r="K1195" s="23"/>
      <c r="L1195" s="31"/>
      <c r="M1195" s="23">
        <f t="shared" si="704"/>
        <v>0</v>
      </c>
      <c r="N1195" s="23"/>
      <c r="O1195" s="31"/>
      <c r="P1195" s="23">
        <f t="shared" si="705"/>
        <v>0</v>
      </c>
      <c r="Q1195" s="23"/>
      <c r="R1195" s="31"/>
      <c r="S1195" s="23">
        <f t="shared" si="706"/>
        <v>0</v>
      </c>
      <c r="T1195" s="23"/>
      <c r="U1195" s="31"/>
    </row>
    <row r="1196" spans="1:22" s="3" customFormat="1" ht="12.75" hidden="1">
      <c r="A1196" s="6" t="s">
        <v>92</v>
      </c>
      <c r="B1196" s="2" t="s">
        <v>92</v>
      </c>
      <c r="D1196" s="15"/>
      <c r="E1196" s="19" t="s">
        <v>94</v>
      </c>
      <c r="F1196" s="59"/>
      <c r="G1196" s="23">
        <f t="shared" si="708"/>
        <v>0</v>
      </c>
      <c r="H1196" s="23"/>
      <c r="I1196" s="31"/>
      <c r="J1196" s="23">
        <f t="shared" si="709"/>
        <v>0</v>
      </c>
      <c r="K1196" s="23"/>
      <c r="L1196" s="31"/>
      <c r="M1196" s="23">
        <f t="shared" si="704"/>
        <v>0</v>
      </c>
      <c r="N1196" s="23"/>
      <c r="O1196" s="31"/>
      <c r="P1196" s="23">
        <f t="shared" si="705"/>
        <v>0</v>
      </c>
      <c r="Q1196" s="23"/>
      <c r="R1196" s="31"/>
      <c r="S1196" s="23">
        <f t="shared" si="706"/>
        <v>0</v>
      </c>
      <c r="T1196" s="23"/>
      <c r="U1196" s="31"/>
    </row>
    <row r="1197" spans="1:22" s="3" customFormat="1" ht="12.75" hidden="1">
      <c r="A1197" s="6" t="s">
        <v>92</v>
      </c>
      <c r="B1197" s="2" t="s">
        <v>92</v>
      </c>
      <c r="D1197" s="15"/>
      <c r="E1197" s="19" t="s">
        <v>5</v>
      </c>
      <c r="F1197" s="59"/>
      <c r="G1197" s="23">
        <f t="shared" si="708"/>
        <v>0</v>
      </c>
      <c r="H1197" s="23"/>
      <c r="I1197" s="31"/>
      <c r="J1197" s="23">
        <f t="shared" si="709"/>
        <v>0</v>
      </c>
      <c r="K1197" s="23"/>
      <c r="L1197" s="31"/>
      <c r="M1197" s="23">
        <f t="shared" si="704"/>
        <v>0</v>
      </c>
      <c r="N1197" s="23"/>
      <c r="O1197" s="31"/>
      <c r="P1197" s="23">
        <f t="shared" si="705"/>
        <v>0</v>
      </c>
      <c r="Q1197" s="23"/>
      <c r="R1197" s="31"/>
      <c r="S1197" s="23">
        <f t="shared" si="706"/>
        <v>0</v>
      </c>
      <c r="T1197" s="23"/>
      <c r="U1197" s="31"/>
    </row>
    <row r="1198" spans="1:22" s="3" customFormat="1" ht="24" hidden="1">
      <c r="A1198" s="6" t="s">
        <v>92</v>
      </c>
      <c r="B1198" s="2" t="s">
        <v>92</v>
      </c>
      <c r="D1198" s="15"/>
      <c r="E1198" s="19" t="s">
        <v>108</v>
      </c>
      <c r="F1198" s="59"/>
      <c r="G1198" s="23">
        <f t="shared" si="708"/>
        <v>0</v>
      </c>
      <c r="H1198" s="23"/>
      <c r="I1198" s="31"/>
      <c r="J1198" s="23">
        <f t="shared" si="709"/>
        <v>0</v>
      </c>
      <c r="K1198" s="23"/>
      <c r="L1198" s="31"/>
      <c r="M1198" s="23">
        <f t="shared" si="704"/>
        <v>0</v>
      </c>
      <c r="N1198" s="23"/>
      <c r="O1198" s="31"/>
      <c r="P1198" s="23">
        <f t="shared" si="705"/>
        <v>0</v>
      </c>
      <c r="Q1198" s="23"/>
      <c r="R1198" s="31"/>
      <c r="S1198" s="23">
        <f t="shared" si="706"/>
        <v>0</v>
      </c>
      <c r="T1198" s="23"/>
      <c r="U1198" s="31"/>
    </row>
    <row r="1199" spans="1:22" s="3" customFormat="1" ht="24" hidden="1">
      <c r="A1199" s="6" t="s">
        <v>92</v>
      </c>
      <c r="B1199" s="2" t="s">
        <v>92</v>
      </c>
      <c r="D1199" s="15"/>
      <c r="E1199" s="19" t="s">
        <v>111</v>
      </c>
      <c r="F1199" s="59"/>
      <c r="G1199" s="23">
        <f t="shared" si="708"/>
        <v>0</v>
      </c>
      <c r="H1199" s="23"/>
      <c r="I1199" s="31"/>
      <c r="J1199" s="23">
        <f t="shared" si="709"/>
        <v>0</v>
      </c>
      <c r="K1199" s="23"/>
      <c r="L1199" s="31"/>
      <c r="M1199" s="23">
        <f t="shared" si="704"/>
        <v>0</v>
      </c>
      <c r="N1199" s="23"/>
      <c r="O1199" s="31"/>
      <c r="P1199" s="23">
        <f t="shared" si="705"/>
        <v>0</v>
      </c>
      <c r="Q1199" s="23"/>
      <c r="R1199" s="31"/>
      <c r="S1199" s="23">
        <f t="shared" si="706"/>
        <v>0</v>
      </c>
      <c r="T1199" s="23"/>
      <c r="U1199" s="31"/>
    </row>
    <row r="1200" spans="1:22" s="3" customFormat="1" ht="24" hidden="1">
      <c r="A1200" s="6" t="s">
        <v>92</v>
      </c>
      <c r="B1200" s="2" t="s">
        <v>92</v>
      </c>
      <c r="D1200" s="15"/>
      <c r="E1200" s="19" t="s">
        <v>95</v>
      </c>
      <c r="F1200" s="59"/>
      <c r="G1200" s="23">
        <f t="shared" si="708"/>
        <v>0</v>
      </c>
      <c r="H1200" s="23"/>
      <c r="I1200" s="31"/>
      <c r="J1200" s="23">
        <f t="shared" si="709"/>
        <v>0</v>
      </c>
      <c r="K1200" s="23"/>
      <c r="L1200" s="31"/>
      <c r="M1200" s="23">
        <f t="shared" si="704"/>
        <v>0</v>
      </c>
      <c r="N1200" s="23"/>
      <c r="O1200" s="31"/>
      <c r="P1200" s="23">
        <f t="shared" si="705"/>
        <v>0</v>
      </c>
      <c r="Q1200" s="23"/>
      <c r="R1200" s="31"/>
      <c r="S1200" s="23">
        <f t="shared" si="706"/>
        <v>0</v>
      </c>
      <c r="T1200" s="23"/>
      <c r="U1200" s="31"/>
    </row>
    <row r="1201" spans="1:22" s="2" customFormat="1" ht="12" hidden="1">
      <c r="A1201" s="2" t="str">
        <f t="shared" ref="A1201:A1212" si="710">IF((F1201+G1201+J1201)&gt;0,"a","b")</f>
        <v>b</v>
      </c>
      <c r="B1201" s="2" t="s">
        <v>92</v>
      </c>
      <c r="D1201" s="15"/>
      <c r="E1201" s="18" t="s">
        <v>109</v>
      </c>
      <c r="F1201" s="43"/>
      <c r="G1201" s="24">
        <f t="shared" si="708"/>
        <v>0</v>
      </c>
      <c r="H1201" s="24"/>
      <c r="I1201" s="32"/>
      <c r="J1201" s="24">
        <f t="shared" si="709"/>
        <v>0</v>
      </c>
      <c r="K1201" s="24"/>
      <c r="L1201" s="32"/>
      <c r="M1201" s="24">
        <f t="shared" si="704"/>
        <v>0</v>
      </c>
      <c r="N1201" s="24"/>
      <c r="O1201" s="32"/>
      <c r="P1201" s="24">
        <f t="shared" si="705"/>
        <v>0</v>
      </c>
      <c r="Q1201" s="24"/>
      <c r="R1201" s="32"/>
      <c r="S1201" s="24">
        <f t="shared" si="706"/>
        <v>0</v>
      </c>
      <c r="T1201" s="24"/>
      <c r="U1201" s="32"/>
    </row>
    <row r="1202" spans="1:22" ht="15" customHeight="1">
      <c r="A1202" s="57" t="str">
        <f t="shared" si="710"/>
        <v>a</v>
      </c>
      <c r="B1202" s="57" t="s">
        <v>92</v>
      </c>
      <c r="D1202" s="58"/>
      <c r="E1202" s="49" t="s">
        <v>97</v>
      </c>
      <c r="F1202" s="102">
        <v>229.48599999999999</v>
      </c>
      <c r="G1202" s="43">
        <f t="shared" si="708"/>
        <v>300.22000000000003</v>
      </c>
      <c r="H1202" s="43">
        <v>300.22000000000003</v>
      </c>
      <c r="I1202" s="50"/>
      <c r="J1202" s="43">
        <f t="shared" si="709"/>
        <v>303</v>
      </c>
      <c r="K1202" s="43">
        <v>303</v>
      </c>
      <c r="L1202" s="50"/>
      <c r="M1202" s="43">
        <f t="shared" si="704"/>
        <v>307</v>
      </c>
      <c r="N1202" s="43">
        <v>307</v>
      </c>
      <c r="O1202" s="50"/>
      <c r="P1202" s="43">
        <f t="shared" si="705"/>
        <v>310</v>
      </c>
      <c r="Q1202" s="43">
        <v>310</v>
      </c>
      <c r="R1202" s="50"/>
      <c r="S1202" s="43">
        <f t="shared" si="706"/>
        <v>315</v>
      </c>
      <c r="T1202" s="43">
        <v>315</v>
      </c>
      <c r="U1202" s="50"/>
    </row>
    <row r="1203" spans="1:22" s="3" customFormat="1" ht="12.75" hidden="1">
      <c r="A1203" s="3" t="str">
        <f t="shared" si="710"/>
        <v>b</v>
      </c>
      <c r="B1203" s="2" t="s">
        <v>92</v>
      </c>
      <c r="D1203" s="15"/>
      <c r="E1203" s="18" t="s">
        <v>98</v>
      </c>
      <c r="F1203" s="43"/>
      <c r="G1203" s="24">
        <f t="shared" si="708"/>
        <v>0</v>
      </c>
      <c r="H1203" s="24"/>
      <c r="I1203" s="32"/>
      <c r="J1203" s="24">
        <f t="shared" si="709"/>
        <v>0</v>
      </c>
      <c r="K1203" s="24"/>
      <c r="L1203" s="32"/>
      <c r="M1203" s="24">
        <f t="shared" si="704"/>
        <v>0</v>
      </c>
      <c r="N1203" s="24"/>
      <c r="O1203" s="32"/>
      <c r="P1203" s="24">
        <f t="shared" si="705"/>
        <v>0</v>
      </c>
      <c r="Q1203" s="24"/>
      <c r="R1203" s="32"/>
      <c r="S1203" s="24">
        <f t="shared" si="706"/>
        <v>0</v>
      </c>
      <c r="T1203" s="24"/>
      <c r="U1203" s="32"/>
    </row>
    <row r="1204" spans="1:22" s="2" customFormat="1" ht="12" hidden="1">
      <c r="A1204" s="2" t="str">
        <f t="shared" si="710"/>
        <v>b</v>
      </c>
      <c r="B1204" s="2" t="s">
        <v>92</v>
      </c>
      <c r="D1204" s="15"/>
      <c r="E1204" s="18" t="s">
        <v>99</v>
      </c>
      <c r="F1204" s="43"/>
      <c r="G1204" s="24">
        <f t="shared" si="708"/>
        <v>0</v>
      </c>
      <c r="H1204" s="24"/>
      <c r="I1204" s="32"/>
      <c r="J1204" s="24">
        <f t="shared" si="709"/>
        <v>0</v>
      </c>
      <c r="K1204" s="24"/>
      <c r="L1204" s="32"/>
      <c r="M1204" s="24">
        <f t="shared" si="704"/>
        <v>0</v>
      </c>
      <c r="N1204" s="24"/>
      <c r="O1204" s="32"/>
      <c r="P1204" s="24">
        <f t="shared" si="705"/>
        <v>0</v>
      </c>
      <c r="Q1204" s="24"/>
      <c r="R1204" s="32"/>
      <c r="S1204" s="24">
        <f t="shared" si="706"/>
        <v>0</v>
      </c>
      <c r="T1204" s="24"/>
      <c r="U1204" s="32"/>
    </row>
    <row r="1205" spans="1:22" s="2" customFormat="1" ht="12" hidden="1">
      <c r="A1205" s="2" t="str">
        <f t="shared" si="710"/>
        <v>b</v>
      </c>
      <c r="B1205" s="2" t="s">
        <v>92</v>
      </c>
      <c r="D1205" s="15"/>
      <c r="E1205" s="18" t="s">
        <v>100</v>
      </c>
      <c r="F1205" s="43"/>
      <c r="G1205" s="24">
        <f t="shared" si="708"/>
        <v>0</v>
      </c>
      <c r="H1205" s="24"/>
      <c r="I1205" s="32"/>
      <c r="J1205" s="24">
        <f t="shared" si="709"/>
        <v>0</v>
      </c>
      <c r="K1205" s="24"/>
      <c r="L1205" s="32"/>
      <c r="M1205" s="24">
        <f t="shared" si="704"/>
        <v>0</v>
      </c>
      <c r="N1205" s="24"/>
      <c r="O1205" s="32"/>
      <c r="P1205" s="24">
        <f t="shared" si="705"/>
        <v>0</v>
      </c>
      <c r="Q1205" s="24"/>
      <c r="R1205" s="32"/>
      <c r="S1205" s="24">
        <f t="shared" si="706"/>
        <v>0</v>
      </c>
      <c r="T1205" s="24"/>
      <c r="U1205" s="32"/>
    </row>
    <row r="1206" spans="1:22" ht="15" customHeight="1" thickBot="1">
      <c r="A1206" s="57" t="str">
        <f t="shared" si="710"/>
        <v>a</v>
      </c>
      <c r="B1206" s="57" t="str">
        <f t="shared" ref="B1206:B1212" si="711">IF((F1206+G1206+J1206)&gt;0,"a","b")</f>
        <v>a</v>
      </c>
      <c r="D1206" s="58"/>
      <c r="E1206" s="47" t="s">
        <v>1</v>
      </c>
      <c r="F1206" s="42">
        <v>5.1139999999999999</v>
      </c>
      <c r="G1206" s="42">
        <f t="shared" si="708"/>
        <v>3</v>
      </c>
      <c r="H1206" s="42">
        <v>3</v>
      </c>
      <c r="I1206" s="48"/>
      <c r="J1206" s="42">
        <f t="shared" si="709"/>
        <v>3</v>
      </c>
      <c r="K1206" s="42">
        <v>3</v>
      </c>
      <c r="L1206" s="48"/>
      <c r="M1206" s="42">
        <f t="shared" si="704"/>
        <v>3</v>
      </c>
      <c r="N1206" s="42">
        <v>3</v>
      </c>
      <c r="O1206" s="48"/>
      <c r="P1206" s="42">
        <f t="shared" si="705"/>
        <v>3</v>
      </c>
      <c r="Q1206" s="42">
        <v>3</v>
      </c>
      <c r="R1206" s="48"/>
      <c r="S1206" s="42">
        <f t="shared" si="706"/>
        <v>3</v>
      </c>
      <c r="T1206" s="42">
        <v>3</v>
      </c>
      <c r="U1206" s="48"/>
    </row>
    <row r="1207" spans="1:22" s="2" customFormat="1" ht="12.75" hidden="1" thickBot="1">
      <c r="A1207" s="2" t="str">
        <f t="shared" si="710"/>
        <v>b</v>
      </c>
      <c r="B1207" s="2" t="str">
        <f t="shared" si="711"/>
        <v>b</v>
      </c>
      <c r="D1207" s="15"/>
      <c r="E1207" s="17" t="s">
        <v>110</v>
      </c>
      <c r="F1207" s="42"/>
      <c r="G1207" s="25">
        <f t="shared" si="708"/>
        <v>0</v>
      </c>
      <c r="H1207" s="25"/>
      <c r="I1207" s="33"/>
      <c r="J1207" s="25">
        <f t="shared" si="709"/>
        <v>0</v>
      </c>
      <c r="K1207" s="25"/>
      <c r="L1207" s="33"/>
      <c r="M1207" s="25">
        <f t="shared" si="704"/>
        <v>0</v>
      </c>
      <c r="N1207" s="25"/>
      <c r="O1207" s="33"/>
      <c r="P1207" s="25">
        <f t="shared" si="705"/>
        <v>0</v>
      </c>
      <c r="Q1207" s="25"/>
      <c r="R1207" s="33"/>
      <c r="S1207" s="25">
        <f t="shared" si="706"/>
        <v>0</v>
      </c>
      <c r="T1207" s="25"/>
      <c r="U1207" s="33"/>
    </row>
    <row r="1208" spans="1:22" s="2" customFormat="1" ht="16.5" hidden="1" customHeight="1" thickBot="1">
      <c r="A1208" s="2" t="str">
        <f t="shared" si="710"/>
        <v>b</v>
      </c>
      <c r="B1208" s="2" t="str">
        <f t="shared" si="711"/>
        <v>b</v>
      </c>
      <c r="D1208" s="15"/>
      <c r="E1208" s="17" t="s">
        <v>18</v>
      </c>
      <c r="F1208" s="42"/>
      <c r="G1208" s="25">
        <f t="shared" si="708"/>
        <v>0</v>
      </c>
      <c r="H1208" s="25"/>
      <c r="I1208" s="33"/>
      <c r="J1208" s="25">
        <f t="shared" si="709"/>
        <v>0</v>
      </c>
      <c r="K1208" s="25"/>
      <c r="L1208" s="33"/>
      <c r="M1208" s="25">
        <f t="shared" si="704"/>
        <v>0</v>
      </c>
      <c r="N1208" s="25"/>
      <c r="O1208" s="33"/>
      <c r="P1208" s="25">
        <f t="shared" si="705"/>
        <v>0</v>
      </c>
      <c r="Q1208" s="25"/>
      <c r="R1208" s="33"/>
      <c r="S1208" s="25">
        <f t="shared" si="706"/>
        <v>0</v>
      </c>
      <c r="T1208" s="25"/>
      <c r="U1208" s="33"/>
    </row>
    <row r="1209" spans="1:22" ht="37.5" customHeight="1" thickBot="1">
      <c r="A1209" s="57" t="str">
        <f t="shared" si="710"/>
        <v>a</v>
      </c>
      <c r="B1209" s="57" t="str">
        <f t="shared" si="711"/>
        <v>a</v>
      </c>
      <c r="C1209" s="57" t="s">
        <v>16</v>
      </c>
      <c r="D1209" s="67" t="s">
        <v>201</v>
      </c>
      <c r="E1209" s="68" t="s">
        <v>203</v>
      </c>
      <c r="F1209" s="83">
        <f>F1211+F1230+F1231+F1232</f>
        <v>74.97</v>
      </c>
      <c r="G1209" s="83">
        <f>H1209+I1209</f>
        <v>100</v>
      </c>
      <c r="H1209" s="83">
        <f>H1211+H1230+H1231+H1232</f>
        <v>100</v>
      </c>
      <c r="I1209" s="85">
        <f>I1211+I1230+I1231+I1232</f>
        <v>0</v>
      </c>
      <c r="J1209" s="83">
        <f>K1209+L1209</f>
        <v>100</v>
      </c>
      <c r="K1209" s="83">
        <f>K1211+K1230+K1231+K1232</f>
        <v>100</v>
      </c>
      <c r="L1209" s="85">
        <f>L1211+L1230+L1231+L1232</f>
        <v>0</v>
      </c>
      <c r="M1209" s="83">
        <f t="shared" ref="M1209:M1232" si="712">N1209+O1209</f>
        <v>100</v>
      </c>
      <c r="N1209" s="83">
        <f>N1211+N1230+N1231+N1232</f>
        <v>100</v>
      </c>
      <c r="O1209" s="85">
        <f>O1211+O1230+O1231+O1232</f>
        <v>0</v>
      </c>
      <c r="P1209" s="83">
        <f t="shared" ref="P1209:P1232" si="713">Q1209+R1209</f>
        <v>110</v>
      </c>
      <c r="Q1209" s="83">
        <f>Q1211+Q1230+Q1231+Q1232</f>
        <v>110</v>
      </c>
      <c r="R1209" s="85">
        <f>R1211+R1230+R1231+R1232</f>
        <v>0</v>
      </c>
      <c r="S1209" s="83">
        <f t="shared" ref="S1209:S1232" si="714">T1209+U1209</f>
        <v>120</v>
      </c>
      <c r="T1209" s="83">
        <f>T1211+T1230+T1231+T1232</f>
        <v>120</v>
      </c>
      <c r="U1209" s="85">
        <f>U1211+U1230+U1231+U1232</f>
        <v>0</v>
      </c>
      <c r="V1209" s="57">
        <v>50000</v>
      </c>
    </row>
    <row r="1210" spans="1:22" s="11" customFormat="1" ht="12" hidden="1">
      <c r="A1210" s="11" t="str">
        <f t="shared" si="710"/>
        <v>b</v>
      </c>
      <c r="B1210" s="11" t="str">
        <f t="shared" si="711"/>
        <v>b</v>
      </c>
      <c r="D1210" s="15"/>
      <c r="E1210" s="16" t="s">
        <v>4</v>
      </c>
      <c r="F1210" s="105"/>
      <c r="G1210" s="26">
        <f t="shared" ref="G1210:G1232" si="715">H1210+I1210</f>
        <v>0</v>
      </c>
      <c r="H1210" s="26"/>
      <c r="I1210" s="34"/>
      <c r="J1210" s="26">
        <f t="shared" ref="J1210:J1232" si="716">K1210+L1210</f>
        <v>0</v>
      </c>
      <c r="K1210" s="26"/>
      <c r="L1210" s="34"/>
      <c r="M1210" s="26">
        <f t="shared" si="712"/>
        <v>0</v>
      </c>
      <c r="N1210" s="26"/>
      <c r="O1210" s="34"/>
      <c r="P1210" s="26">
        <f t="shared" si="713"/>
        <v>0</v>
      </c>
      <c r="Q1210" s="26"/>
      <c r="R1210" s="34"/>
      <c r="S1210" s="26">
        <f t="shared" si="714"/>
        <v>0</v>
      </c>
      <c r="T1210" s="26"/>
      <c r="U1210" s="34"/>
    </row>
    <row r="1211" spans="1:22" ht="12">
      <c r="A1211" s="57" t="str">
        <f t="shared" si="710"/>
        <v>a</v>
      </c>
      <c r="B1211" s="57" t="str">
        <f t="shared" si="711"/>
        <v>a</v>
      </c>
      <c r="D1211" s="58"/>
      <c r="E1211" s="84" t="s">
        <v>0</v>
      </c>
      <c r="F1211" s="42">
        <f>F1212+F1216+F1225+F1226+F1227+F1228+F1229</f>
        <v>74.97</v>
      </c>
      <c r="G1211" s="42">
        <f t="shared" si="715"/>
        <v>100</v>
      </c>
      <c r="H1211" s="42">
        <f>H1212+H1216+H1225+H1226+H1227+H1228+H1229</f>
        <v>100</v>
      </c>
      <c r="I1211" s="48">
        <f>I1212+I1216+I1225+I1226+I1227+I1228+I1229</f>
        <v>0</v>
      </c>
      <c r="J1211" s="42">
        <f t="shared" si="716"/>
        <v>100</v>
      </c>
      <c r="K1211" s="42">
        <f>K1212+K1216+K1225+K1226+K1227+K1228+K1229</f>
        <v>100</v>
      </c>
      <c r="L1211" s="48">
        <f>L1212+L1216+L1225+L1226+L1227+L1228+L1229</f>
        <v>0</v>
      </c>
      <c r="M1211" s="42">
        <f t="shared" si="712"/>
        <v>100</v>
      </c>
      <c r="N1211" s="42">
        <f>N1212+N1216+N1225+N1226+N1227+N1228+N1229</f>
        <v>100</v>
      </c>
      <c r="O1211" s="48">
        <f>O1212+O1216+O1225+O1226+O1227+O1228+O1229</f>
        <v>0</v>
      </c>
      <c r="P1211" s="42">
        <f t="shared" si="713"/>
        <v>110</v>
      </c>
      <c r="Q1211" s="42">
        <f>Q1212+Q1216+Q1225+Q1226+Q1227+Q1228+Q1229</f>
        <v>110</v>
      </c>
      <c r="R1211" s="48">
        <f>R1212+R1216+R1225+R1226+R1227+R1228+R1229</f>
        <v>0</v>
      </c>
      <c r="S1211" s="42">
        <f t="shared" si="714"/>
        <v>120</v>
      </c>
      <c r="T1211" s="42">
        <f>T1212+T1216+T1225+T1226+T1227+T1228+T1229</f>
        <v>120</v>
      </c>
      <c r="U1211" s="48">
        <f>U1212+U1216+U1225+U1226+U1227+U1228+U1229</f>
        <v>0</v>
      </c>
    </row>
    <row r="1212" spans="1:22" s="11" customFormat="1" ht="12" hidden="1">
      <c r="A1212" s="11" t="str">
        <f t="shared" si="710"/>
        <v>b</v>
      </c>
      <c r="B1212" s="11" t="str">
        <f t="shared" si="711"/>
        <v>b</v>
      </c>
      <c r="D1212" s="15"/>
      <c r="E1212" s="18" t="s">
        <v>101</v>
      </c>
      <c r="F1212" s="43">
        <f>SUM(F1213:F1215)</f>
        <v>0</v>
      </c>
      <c r="G1212" s="24">
        <f t="shared" si="715"/>
        <v>0</v>
      </c>
      <c r="H1212" s="24">
        <f>SUM(H1213:H1215)</f>
        <v>0</v>
      </c>
      <c r="I1212" s="32">
        <f>SUM(I1213:I1215)</f>
        <v>0</v>
      </c>
      <c r="J1212" s="24">
        <f t="shared" si="716"/>
        <v>0</v>
      </c>
      <c r="K1212" s="24">
        <f>SUM(K1213:K1215)</f>
        <v>0</v>
      </c>
      <c r="L1212" s="32">
        <f>SUM(L1213:L1215)</f>
        <v>0</v>
      </c>
      <c r="M1212" s="24">
        <f t="shared" si="712"/>
        <v>0</v>
      </c>
      <c r="N1212" s="24">
        <f>SUM(N1213:N1215)</f>
        <v>0</v>
      </c>
      <c r="O1212" s="32">
        <f>SUM(O1213:O1215)</f>
        <v>0</v>
      </c>
      <c r="P1212" s="24">
        <f t="shared" si="713"/>
        <v>0</v>
      </c>
      <c r="Q1212" s="24">
        <f>SUM(Q1213:Q1215)</f>
        <v>0</v>
      </c>
      <c r="R1212" s="32">
        <f>SUM(R1213:R1215)</f>
        <v>0</v>
      </c>
      <c r="S1212" s="24">
        <f t="shared" si="714"/>
        <v>0</v>
      </c>
      <c r="T1212" s="24">
        <f>SUM(T1213:T1215)</f>
        <v>0</v>
      </c>
      <c r="U1212" s="32">
        <f>SUM(U1213:U1215)</f>
        <v>0</v>
      </c>
    </row>
    <row r="1213" spans="1:22" s="5" customFormat="1" ht="12.75" hidden="1">
      <c r="A1213" s="11" t="s">
        <v>92</v>
      </c>
      <c r="B1213" s="11" t="s">
        <v>92</v>
      </c>
      <c r="D1213" s="15"/>
      <c r="E1213" s="19" t="s">
        <v>107</v>
      </c>
      <c r="F1213" s="59"/>
      <c r="G1213" s="23">
        <f t="shared" si="715"/>
        <v>0</v>
      </c>
      <c r="H1213" s="23"/>
      <c r="I1213" s="31"/>
      <c r="J1213" s="23">
        <f t="shared" si="716"/>
        <v>0</v>
      </c>
      <c r="K1213" s="23"/>
      <c r="L1213" s="31"/>
      <c r="M1213" s="23">
        <f t="shared" si="712"/>
        <v>0</v>
      </c>
      <c r="N1213" s="23"/>
      <c r="O1213" s="31"/>
      <c r="P1213" s="23">
        <f t="shared" si="713"/>
        <v>0</v>
      </c>
      <c r="Q1213" s="23"/>
      <c r="R1213" s="31"/>
      <c r="S1213" s="23">
        <f t="shared" si="714"/>
        <v>0</v>
      </c>
      <c r="T1213" s="23"/>
      <c r="U1213" s="31"/>
    </row>
    <row r="1214" spans="1:22" s="5" customFormat="1" ht="12.75" hidden="1">
      <c r="A1214" s="11" t="s">
        <v>92</v>
      </c>
      <c r="B1214" s="11" t="s">
        <v>92</v>
      </c>
      <c r="D1214" s="15"/>
      <c r="E1214" s="19" t="s">
        <v>106</v>
      </c>
      <c r="F1214" s="59"/>
      <c r="G1214" s="23">
        <f t="shared" si="715"/>
        <v>0</v>
      </c>
      <c r="H1214" s="23"/>
      <c r="I1214" s="31"/>
      <c r="J1214" s="23">
        <f t="shared" si="716"/>
        <v>0</v>
      </c>
      <c r="K1214" s="23"/>
      <c r="L1214" s="31"/>
      <c r="M1214" s="23">
        <f t="shared" si="712"/>
        <v>0</v>
      </c>
      <c r="N1214" s="23"/>
      <c r="O1214" s="31"/>
      <c r="P1214" s="23">
        <f t="shared" si="713"/>
        <v>0</v>
      </c>
      <c r="Q1214" s="23"/>
      <c r="R1214" s="31"/>
      <c r="S1214" s="23">
        <f t="shared" si="714"/>
        <v>0</v>
      </c>
      <c r="T1214" s="23"/>
      <c r="U1214" s="31"/>
    </row>
    <row r="1215" spans="1:22" s="5" customFormat="1" ht="12.75" hidden="1">
      <c r="A1215" s="11" t="s">
        <v>92</v>
      </c>
      <c r="B1215" s="11" t="s">
        <v>92</v>
      </c>
      <c r="D1215" s="15"/>
      <c r="E1215" s="19" t="s">
        <v>105</v>
      </c>
      <c r="F1215" s="59"/>
      <c r="G1215" s="23">
        <f t="shared" si="715"/>
        <v>0</v>
      </c>
      <c r="H1215" s="23"/>
      <c r="I1215" s="31"/>
      <c r="J1215" s="23">
        <f t="shared" si="716"/>
        <v>0</v>
      </c>
      <c r="K1215" s="23"/>
      <c r="L1215" s="31"/>
      <c r="M1215" s="23">
        <f t="shared" si="712"/>
        <v>0</v>
      </c>
      <c r="N1215" s="23"/>
      <c r="O1215" s="31"/>
      <c r="P1215" s="23">
        <f t="shared" si="713"/>
        <v>0</v>
      </c>
      <c r="Q1215" s="23"/>
      <c r="R1215" s="31"/>
      <c r="S1215" s="23">
        <f t="shared" si="714"/>
        <v>0</v>
      </c>
      <c r="T1215" s="23"/>
      <c r="U1215" s="31"/>
    </row>
    <row r="1216" spans="1:22" s="11" customFormat="1" ht="12" hidden="1">
      <c r="A1216" s="11" t="str">
        <f>IF((F1216+G1216+J1216)&gt;0,"a","b")</f>
        <v>b</v>
      </c>
      <c r="B1216" s="11" t="s">
        <v>92</v>
      </c>
      <c r="D1216" s="15"/>
      <c r="E1216" s="18" t="s">
        <v>96</v>
      </c>
      <c r="F1216" s="43">
        <f>SUM(F1217:F1224)</f>
        <v>0</v>
      </c>
      <c r="G1216" s="24">
        <f t="shared" si="715"/>
        <v>0</v>
      </c>
      <c r="H1216" s="24">
        <f>SUM(H1217:H1224)</f>
        <v>0</v>
      </c>
      <c r="I1216" s="32">
        <f>SUM(I1217:I1224)</f>
        <v>0</v>
      </c>
      <c r="J1216" s="24">
        <f t="shared" si="716"/>
        <v>0</v>
      </c>
      <c r="K1216" s="24">
        <f>SUM(K1217:K1224)</f>
        <v>0</v>
      </c>
      <c r="L1216" s="32">
        <f>SUM(L1217:L1224)</f>
        <v>0</v>
      </c>
      <c r="M1216" s="24">
        <f t="shared" si="712"/>
        <v>0</v>
      </c>
      <c r="N1216" s="24">
        <f>SUM(N1217:N1224)</f>
        <v>0</v>
      </c>
      <c r="O1216" s="32">
        <f>SUM(O1217:O1224)</f>
        <v>0</v>
      </c>
      <c r="P1216" s="24">
        <f t="shared" si="713"/>
        <v>0</v>
      </c>
      <c r="Q1216" s="24">
        <f>SUM(Q1217:Q1224)</f>
        <v>0</v>
      </c>
      <c r="R1216" s="32">
        <f>SUM(R1217:R1224)</f>
        <v>0</v>
      </c>
      <c r="S1216" s="24">
        <f t="shared" si="714"/>
        <v>0</v>
      </c>
      <c r="T1216" s="24">
        <f>SUM(T1217:T1224)</f>
        <v>0</v>
      </c>
      <c r="U1216" s="32">
        <f>SUM(U1217:U1224)</f>
        <v>0</v>
      </c>
    </row>
    <row r="1217" spans="1:21" s="5" customFormat="1" ht="24" hidden="1">
      <c r="A1217" s="6" t="s">
        <v>92</v>
      </c>
      <c r="B1217" s="11" t="s">
        <v>92</v>
      </c>
      <c r="D1217" s="15"/>
      <c r="E1217" s="19" t="s">
        <v>93</v>
      </c>
      <c r="F1217" s="59"/>
      <c r="G1217" s="23">
        <f t="shared" si="715"/>
        <v>0</v>
      </c>
      <c r="H1217" s="23"/>
      <c r="I1217" s="31"/>
      <c r="J1217" s="23">
        <f t="shared" si="716"/>
        <v>0</v>
      </c>
      <c r="K1217" s="23"/>
      <c r="L1217" s="31"/>
      <c r="M1217" s="23">
        <f t="shared" si="712"/>
        <v>0</v>
      </c>
      <c r="N1217" s="23"/>
      <c r="O1217" s="31"/>
      <c r="P1217" s="23">
        <f t="shared" si="713"/>
        <v>0</v>
      </c>
      <c r="Q1217" s="23"/>
      <c r="R1217" s="31"/>
      <c r="S1217" s="23">
        <f t="shared" si="714"/>
        <v>0</v>
      </c>
      <c r="T1217" s="23"/>
      <c r="U1217" s="31"/>
    </row>
    <row r="1218" spans="1:21" s="5" customFormat="1" ht="12.75" hidden="1">
      <c r="A1218" s="6" t="s">
        <v>92</v>
      </c>
      <c r="B1218" s="11" t="s">
        <v>92</v>
      </c>
      <c r="D1218" s="15"/>
      <c r="E1218" s="19" t="s">
        <v>7</v>
      </c>
      <c r="F1218" s="59"/>
      <c r="G1218" s="23">
        <f t="shared" si="715"/>
        <v>0</v>
      </c>
      <c r="H1218" s="23"/>
      <c r="I1218" s="31"/>
      <c r="J1218" s="23">
        <f t="shared" si="716"/>
        <v>0</v>
      </c>
      <c r="K1218" s="23"/>
      <c r="L1218" s="31"/>
      <c r="M1218" s="23">
        <f t="shared" si="712"/>
        <v>0</v>
      </c>
      <c r="N1218" s="23"/>
      <c r="O1218" s="31"/>
      <c r="P1218" s="23">
        <f t="shared" si="713"/>
        <v>0</v>
      </c>
      <c r="Q1218" s="23"/>
      <c r="R1218" s="31"/>
      <c r="S1218" s="23">
        <f t="shared" si="714"/>
        <v>0</v>
      </c>
      <c r="T1218" s="23"/>
      <c r="U1218" s="31"/>
    </row>
    <row r="1219" spans="1:21" s="5" customFormat="1" ht="12.75" hidden="1">
      <c r="A1219" s="6" t="s">
        <v>92</v>
      </c>
      <c r="B1219" s="11" t="s">
        <v>92</v>
      </c>
      <c r="D1219" s="15"/>
      <c r="E1219" s="19" t="s">
        <v>6</v>
      </c>
      <c r="F1219" s="59"/>
      <c r="G1219" s="23">
        <f t="shared" si="715"/>
        <v>0</v>
      </c>
      <c r="H1219" s="23"/>
      <c r="I1219" s="31"/>
      <c r="J1219" s="23">
        <f t="shared" si="716"/>
        <v>0</v>
      </c>
      <c r="K1219" s="23"/>
      <c r="L1219" s="31"/>
      <c r="M1219" s="23">
        <f t="shared" si="712"/>
        <v>0</v>
      </c>
      <c r="N1219" s="23"/>
      <c r="O1219" s="31"/>
      <c r="P1219" s="23">
        <f t="shared" si="713"/>
        <v>0</v>
      </c>
      <c r="Q1219" s="23"/>
      <c r="R1219" s="31"/>
      <c r="S1219" s="23">
        <f t="shared" si="714"/>
        <v>0</v>
      </c>
      <c r="T1219" s="23"/>
      <c r="U1219" s="31"/>
    </row>
    <row r="1220" spans="1:21" s="5" customFormat="1" ht="12.75" hidden="1">
      <c r="A1220" s="6" t="s">
        <v>92</v>
      </c>
      <c r="B1220" s="11" t="s">
        <v>92</v>
      </c>
      <c r="D1220" s="15"/>
      <c r="E1220" s="19" t="s">
        <v>94</v>
      </c>
      <c r="F1220" s="59"/>
      <c r="G1220" s="23">
        <f t="shared" si="715"/>
        <v>0</v>
      </c>
      <c r="H1220" s="23"/>
      <c r="I1220" s="31"/>
      <c r="J1220" s="23">
        <f t="shared" si="716"/>
        <v>0</v>
      </c>
      <c r="K1220" s="23"/>
      <c r="L1220" s="31"/>
      <c r="M1220" s="23">
        <f t="shared" si="712"/>
        <v>0</v>
      </c>
      <c r="N1220" s="23"/>
      <c r="O1220" s="31"/>
      <c r="P1220" s="23">
        <f t="shared" si="713"/>
        <v>0</v>
      </c>
      <c r="Q1220" s="23"/>
      <c r="R1220" s="31"/>
      <c r="S1220" s="23">
        <f t="shared" si="714"/>
        <v>0</v>
      </c>
      <c r="T1220" s="23"/>
      <c r="U1220" s="31"/>
    </row>
    <row r="1221" spans="1:21" s="5" customFormat="1" ht="12.75" hidden="1">
      <c r="A1221" s="6" t="s">
        <v>92</v>
      </c>
      <c r="B1221" s="11" t="s">
        <v>92</v>
      </c>
      <c r="D1221" s="15"/>
      <c r="E1221" s="19" t="s">
        <v>5</v>
      </c>
      <c r="F1221" s="59"/>
      <c r="G1221" s="23">
        <f t="shared" si="715"/>
        <v>0</v>
      </c>
      <c r="H1221" s="23"/>
      <c r="I1221" s="31"/>
      <c r="J1221" s="23">
        <f t="shared" si="716"/>
        <v>0</v>
      </c>
      <c r="K1221" s="23"/>
      <c r="L1221" s="31"/>
      <c r="M1221" s="23">
        <f t="shared" si="712"/>
        <v>0</v>
      </c>
      <c r="N1221" s="23"/>
      <c r="O1221" s="31"/>
      <c r="P1221" s="23">
        <f t="shared" si="713"/>
        <v>0</v>
      </c>
      <c r="Q1221" s="23"/>
      <c r="R1221" s="31"/>
      <c r="S1221" s="23">
        <f t="shared" si="714"/>
        <v>0</v>
      </c>
      <c r="T1221" s="23"/>
      <c r="U1221" s="31"/>
    </row>
    <row r="1222" spans="1:21" s="5" customFormat="1" ht="24" hidden="1">
      <c r="A1222" s="6" t="s">
        <v>92</v>
      </c>
      <c r="B1222" s="11" t="s">
        <v>92</v>
      </c>
      <c r="D1222" s="15"/>
      <c r="E1222" s="19" t="s">
        <v>108</v>
      </c>
      <c r="F1222" s="59"/>
      <c r="G1222" s="23">
        <f t="shared" si="715"/>
        <v>0</v>
      </c>
      <c r="H1222" s="23"/>
      <c r="I1222" s="31"/>
      <c r="J1222" s="23">
        <f t="shared" si="716"/>
        <v>0</v>
      </c>
      <c r="K1222" s="23"/>
      <c r="L1222" s="31"/>
      <c r="M1222" s="23">
        <f t="shared" si="712"/>
        <v>0</v>
      </c>
      <c r="N1222" s="23"/>
      <c r="O1222" s="31"/>
      <c r="P1222" s="23">
        <f t="shared" si="713"/>
        <v>0</v>
      </c>
      <c r="Q1222" s="23"/>
      <c r="R1222" s="31"/>
      <c r="S1222" s="23">
        <f t="shared" si="714"/>
        <v>0</v>
      </c>
      <c r="T1222" s="23"/>
      <c r="U1222" s="31"/>
    </row>
    <row r="1223" spans="1:21" s="5" customFormat="1" ht="24" hidden="1">
      <c r="A1223" s="6" t="s">
        <v>92</v>
      </c>
      <c r="B1223" s="11" t="s">
        <v>92</v>
      </c>
      <c r="D1223" s="15"/>
      <c r="E1223" s="19" t="s">
        <v>111</v>
      </c>
      <c r="F1223" s="59"/>
      <c r="G1223" s="23">
        <f t="shared" si="715"/>
        <v>0</v>
      </c>
      <c r="H1223" s="23"/>
      <c r="I1223" s="31"/>
      <c r="J1223" s="23">
        <f t="shared" si="716"/>
        <v>0</v>
      </c>
      <c r="K1223" s="23"/>
      <c r="L1223" s="31"/>
      <c r="M1223" s="23">
        <f t="shared" si="712"/>
        <v>0</v>
      </c>
      <c r="N1223" s="23"/>
      <c r="O1223" s="31"/>
      <c r="P1223" s="23">
        <f t="shared" si="713"/>
        <v>0</v>
      </c>
      <c r="Q1223" s="23"/>
      <c r="R1223" s="31"/>
      <c r="S1223" s="23">
        <f t="shared" si="714"/>
        <v>0</v>
      </c>
      <c r="T1223" s="23"/>
      <c r="U1223" s="31"/>
    </row>
    <row r="1224" spans="1:21" s="5" customFormat="1" ht="24" hidden="1">
      <c r="A1224" s="6" t="s">
        <v>92</v>
      </c>
      <c r="B1224" s="11" t="s">
        <v>92</v>
      </c>
      <c r="D1224" s="15"/>
      <c r="E1224" s="19" t="s">
        <v>95</v>
      </c>
      <c r="F1224" s="59"/>
      <c r="G1224" s="23">
        <f t="shared" si="715"/>
        <v>0</v>
      </c>
      <c r="H1224" s="23"/>
      <c r="I1224" s="31"/>
      <c r="J1224" s="23">
        <f t="shared" si="716"/>
        <v>0</v>
      </c>
      <c r="K1224" s="23"/>
      <c r="L1224" s="31"/>
      <c r="M1224" s="23">
        <f t="shared" si="712"/>
        <v>0</v>
      </c>
      <c r="N1224" s="23"/>
      <c r="O1224" s="31"/>
      <c r="P1224" s="23">
        <f t="shared" si="713"/>
        <v>0</v>
      </c>
      <c r="Q1224" s="23"/>
      <c r="R1224" s="31"/>
      <c r="S1224" s="23">
        <f t="shared" si="714"/>
        <v>0</v>
      </c>
      <c r="T1224" s="23"/>
      <c r="U1224" s="31"/>
    </row>
    <row r="1225" spans="1:21" s="11" customFormat="1" ht="12" hidden="1">
      <c r="A1225" s="11" t="str">
        <f t="shared" ref="A1225:A1232" si="717">IF((F1225+G1225+J1225)&gt;0,"a","b")</f>
        <v>b</v>
      </c>
      <c r="B1225" s="11" t="s">
        <v>92</v>
      </c>
      <c r="D1225" s="15"/>
      <c r="E1225" s="18" t="s">
        <v>109</v>
      </c>
      <c r="F1225" s="43"/>
      <c r="G1225" s="24">
        <f t="shared" si="715"/>
        <v>0</v>
      </c>
      <c r="H1225" s="24"/>
      <c r="I1225" s="32"/>
      <c r="J1225" s="24">
        <f t="shared" si="716"/>
        <v>0</v>
      </c>
      <c r="K1225" s="24"/>
      <c r="L1225" s="32"/>
      <c r="M1225" s="24">
        <f t="shared" si="712"/>
        <v>0</v>
      </c>
      <c r="N1225" s="24"/>
      <c r="O1225" s="32"/>
      <c r="P1225" s="24">
        <f t="shared" si="713"/>
        <v>0</v>
      </c>
      <c r="Q1225" s="24"/>
      <c r="R1225" s="32"/>
      <c r="S1225" s="24">
        <f t="shared" si="714"/>
        <v>0</v>
      </c>
      <c r="T1225" s="24"/>
      <c r="U1225" s="32"/>
    </row>
    <row r="1226" spans="1:21" ht="12.75" thickBot="1">
      <c r="A1226" s="57" t="str">
        <f t="shared" si="717"/>
        <v>a</v>
      </c>
      <c r="B1226" s="57" t="s">
        <v>92</v>
      </c>
      <c r="D1226" s="58"/>
      <c r="E1226" s="51" t="s">
        <v>97</v>
      </c>
      <c r="F1226" s="43">
        <v>74.97</v>
      </c>
      <c r="G1226" s="43">
        <f t="shared" si="715"/>
        <v>100</v>
      </c>
      <c r="H1226" s="43">
        <v>100</v>
      </c>
      <c r="I1226" s="50"/>
      <c r="J1226" s="43">
        <f t="shared" si="716"/>
        <v>100</v>
      </c>
      <c r="K1226" s="43">
        <v>100</v>
      </c>
      <c r="L1226" s="50"/>
      <c r="M1226" s="43">
        <f t="shared" si="712"/>
        <v>100</v>
      </c>
      <c r="N1226" s="43">
        <v>100</v>
      </c>
      <c r="O1226" s="50"/>
      <c r="P1226" s="43">
        <f t="shared" si="713"/>
        <v>110</v>
      </c>
      <c r="Q1226" s="43">
        <v>110</v>
      </c>
      <c r="R1226" s="50"/>
      <c r="S1226" s="43">
        <f t="shared" si="714"/>
        <v>120</v>
      </c>
      <c r="T1226" s="43">
        <v>120</v>
      </c>
      <c r="U1226" s="50"/>
    </row>
    <row r="1227" spans="1:21" s="5" customFormat="1" ht="13.5" hidden="1" thickBot="1">
      <c r="A1227" s="5" t="str">
        <f t="shared" si="717"/>
        <v>b</v>
      </c>
      <c r="B1227" s="11" t="s">
        <v>92</v>
      </c>
      <c r="D1227" s="15"/>
      <c r="E1227" s="18" t="s">
        <v>98</v>
      </c>
      <c r="F1227" s="43"/>
      <c r="G1227" s="24">
        <f t="shared" si="715"/>
        <v>0</v>
      </c>
      <c r="H1227" s="24"/>
      <c r="I1227" s="32"/>
      <c r="J1227" s="24">
        <f t="shared" si="716"/>
        <v>0</v>
      </c>
      <c r="K1227" s="24"/>
      <c r="L1227" s="32"/>
      <c r="M1227" s="24">
        <f t="shared" si="712"/>
        <v>0</v>
      </c>
      <c r="N1227" s="24"/>
      <c r="O1227" s="32"/>
      <c r="P1227" s="24">
        <f t="shared" si="713"/>
        <v>0</v>
      </c>
      <c r="Q1227" s="24"/>
      <c r="R1227" s="32"/>
      <c r="S1227" s="24">
        <f t="shared" si="714"/>
        <v>0</v>
      </c>
      <c r="T1227" s="24"/>
      <c r="U1227" s="32"/>
    </row>
    <row r="1228" spans="1:21" s="11" customFormat="1" ht="12.75" hidden="1" thickBot="1">
      <c r="A1228" s="11" t="str">
        <f t="shared" si="717"/>
        <v>b</v>
      </c>
      <c r="B1228" s="11" t="s">
        <v>92</v>
      </c>
      <c r="D1228" s="15"/>
      <c r="E1228" s="18" t="s">
        <v>99</v>
      </c>
      <c r="F1228" s="43"/>
      <c r="G1228" s="24">
        <f t="shared" si="715"/>
        <v>0</v>
      </c>
      <c r="H1228" s="24"/>
      <c r="I1228" s="32"/>
      <c r="J1228" s="24">
        <f t="shared" si="716"/>
        <v>0</v>
      </c>
      <c r="K1228" s="24"/>
      <c r="L1228" s="32"/>
      <c r="M1228" s="24">
        <f t="shared" si="712"/>
        <v>0</v>
      </c>
      <c r="N1228" s="24"/>
      <c r="O1228" s="32"/>
      <c r="P1228" s="24">
        <f t="shared" si="713"/>
        <v>0</v>
      </c>
      <c r="Q1228" s="24"/>
      <c r="R1228" s="32"/>
      <c r="S1228" s="24">
        <f t="shared" si="714"/>
        <v>0</v>
      </c>
      <c r="T1228" s="24"/>
      <c r="U1228" s="32"/>
    </row>
    <row r="1229" spans="1:21" s="11" customFormat="1" ht="12.75" hidden="1" thickBot="1">
      <c r="A1229" s="11" t="str">
        <f t="shared" si="717"/>
        <v>b</v>
      </c>
      <c r="B1229" s="11" t="s">
        <v>92</v>
      </c>
      <c r="D1229" s="15"/>
      <c r="E1229" s="18" t="s">
        <v>100</v>
      </c>
      <c r="F1229" s="43"/>
      <c r="G1229" s="24">
        <f t="shared" si="715"/>
        <v>0</v>
      </c>
      <c r="H1229" s="24"/>
      <c r="I1229" s="32"/>
      <c r="J1229" s="24">
        <f t="shared" si="716"/>
        <v>0</v>
      </c>
      <c r="K1229" s="24"/>
      <c r="L1229" s="32"/>
      <c r="M1229" s="24">
        <f t="shared" si="712"/>
        <v>0</v>
      </c>
      <c r="N1229" s="24"/>
      <c r="O1229" s="32"/>
      <c r="P1229" s="24">
        <f t="shared" si="713"/>
        <v>0</v>
      </c>
      <c r="Q1229" s="24"/>
      <c r="R1229" s="32"/>
      <c r="S1229" s="24">
        <f t="shared" si="714"/>
        <v>0</v>
      </c>
      <c r="T1229" s="24"/>
      <c r="U1229" s="32"/>
    </row>
    <row r="1230" spans="1:21" s="11" customFormat="1" ht="26.25" hidden="1" customHeight="1">
      <c r="A1230" s="11" t="str">
        <f t="shared" si="717"/>
        <v>b</v>
      </c>
      <c r="B1230" s="11" t="str">
        <f t="shared" ref="B1230:B1236" si="718">IF((F1230+G1230+J1230)&gt;0,"a","b")</f>
        <v>b</v>
      </c>
      <c r="D1230" s="15"/>
      <c r="E1230" s="38" t="s">
        <v>1</v>
      </c>
      <c r="F1230" s="106"/>
      <c r="G1230" s="25">
        <f t="shared" si="715"/>
        <v>0</v>
      </c>
      <c r="H1230" s="25"/>
      <c r="I1230" s="33"/>
      <c r="J1230" s="25">
        <f t="shared" si="716"/>
        <v>0</v>
      </c>
      <c r="K1230" s="25"/>
      <c r="L1230" s="33"/>
      <c r="M1230" s="25">
        <f t="shared" si="712"/>
        <v>0</v>
      </c>
      <c r="N1230" s="25"/>
      <c r="O1230" s="33"/>
      <c r="P1230" s="25">
        <f t="shared" si="713"/>
        <v>0</v>
      </c>
      <c r="Q1230" s="25">
        <v>0</v>
      </c>
      <c r="R1230" s="33">
        <v>0</v>
      </c>
      <c r="S1230" s="25">
        <f t="shared" si="714"/>
        <v>0</v>
      </c>
      <c r="T1230" s="25">
        <v>0</v>
      </c>
      <c r="U1230" s="33">
        <v>0</v>
      </c>
    </row>
    <row r="1231" spans="1:21" s="11" customFormat="1" ht="12.75" hidden="1" thickBot="1">
      <c r="A1231" s="11" t="str">
        <f t="shared" si="717"/>
        <v>b</v>
      </c>
      <c r="B1231" s="11" t="str">
        <f t="shared" si="718"/>
        <v>b</v>
      </c>
      <c r="D1231" s="15"/>
      <c r="E1231" s="17" t="s">
        <v>110</v>
      </c>
      <c r="F1231" s="42"/>
      <c r="G1231" s="25">
        <f t="shared" si="715"/>
        <v>0</v>
      </c>
      <c r="H1231" s="25"/>
      <c r="I1231" s="33"/>
      <c r="J1231" s="25">
        <f t="shared" si="716"/>
        <v>0</v>
      </c>
      <c r="K1231" s="25"/>
      <c r="L1231" s="33"/>
      <c r="M1231" s="25">
        <f t="shared" si="712"/>
        <v>0</v>
      </c>
      <c r="N1231" s="25"/>
      <c r="O1231" s="33"/>
      <c r="P1231" s="25">
        <f t="shared" si="713"/>
        <v>0</v>
      </c>
      <c r="Q1231" s="25"/>
      <c r="R1231" s="33"/>
      <c r="S1231" s="25">
        <f t="shared" si="714"/>
        <v>0</v>
      </c>
      <c r="T1231" s="25"/>
      <c r="U1231" s="33"/>
    </row>
    <row r="1232" spans="1:21" s="11" customFormat="1" ht="12.75" hidden="1" thickBot="1">
      <c r="A1232" s="11" t="str">
        <f t="shared" si="717"/>
        <v>b</v>
      </c>
      <c r="B1232" s="11" t="str">
        <f t="shared" si="718"/>
        <v>b</v>
      </c>
      <c r="D1232" s="15"/>
      <c r="E1232" s="17" t="s">
        <v>18</v>
      </c>
      <c r="F1232" s="42"/>
      <c r="G1232" s="25">
        <f t="shared" si="715"/>
        <v>0</v>
      </c>
      <c r="H1232" s="25"/>
      <c r="I1232" s="33"/>
      <c r="J1232" s="25">
        <f t="shared" si="716"/>
        <v>0</v>
      </c>
      <c r="K1232" s="25"/>
      <c r="L1232" s="33"/>
      <c r="M1232" s="25">
        <f t="shared" si="712"/>
        <v>0</v>
      </c>
      <c r="N1232" s="25"/>
      <c r="O1232" s="33"/>
      <c r="P1232" s="25">
        <f t="shared" si="713"/>
        <v>0</v>
      </c>
      <c r="Q1232" s="25"/>
      <c r="R1232" s="33"/>
      <c r="S1232" s="25">
        <f t="shared" si="714"/>
        <v>0</v>
      </c>
      <c r="T1232" s="25"/>
      <c r="U1232" s="33"/>
    </row>
    <row r="1233" spans="1:22" ht="15" customHeight="1" thickBot="1">
      <c r="A1233" s="57" t="str">
        <f>IF((F1233+G1233+J1233)&gt;0,"a","b")</f>
        <v>a</v>
      </c>
      <c r="B1233" s="57" t="str">
        <f t="shared" si="718"/>
        <v>a</v>
      </c>
      <c r="C1233" s="57" t="s">
        <v>16</v>
      </c>
      <c r="D1233" s="67" t="s">
        <v>129</v>
      </c>
      <c r="E1233" s="68" t="s">
        <v>151</v>
      </c>
      <c r="F1233" s="83">
        <f>F1235+F1254+F1255+F1256</f>
        <v>400.83800000000002</v>
      </c>
      <c r="G1233" s="83">
        <f>H1233+I1233</f>
        <v>1.6</v>
      </c>
      <c r="H1233" s="83">
        <f>H1235+H1254+H1255+H1256</f>
        <v>1.6</v>
      </c>
      <c r="I1233" s="85">
        <f>I1235+I1254+I1255+I1256</f>
        <v>0</v>
      </c>
      <c r="J1233" s="83">
        <f>K1233+L1233</f>
        <v>1.6</v>
      </c>
      <c r="K1233" s="83">
        <f>K1235+K1254+K1255+K1256</f>
        <v>1.6</v>
      </c>
      <c r="L1233" s="85">
        <f>L1235+L1254+L1255+L1256</f>
        <v>0</v>
      </c>
      <c r="M1233" s="83">
        <f t="shared" si="704"/>
        <v>2</v>
      </c>
      <c r="N1233" s="83">
        <f>N1235+N1254+N1255+N1256</f>
        <v>2</v>
      </c>
      <c r="O1233" s="85">
        <f>O1235+O1254+O1255+O1256</f>
        <v>0</v>
      </c>
      <c r="P1233" s="83">
        <f t="shared" si="705"/>
        <v>3</v>
      </c>
      <c r="Q1233" s="83">
        <f>Q1235+Q1254+Q1255+Q1256</f>
        <v>3</v>
      </c>
      <c r="R1233" s="85">
        <f>R1235+R1254+R1255+R1256</f>
        <v>0</v>
      </c>
      <c r="S1233" s="83">
        <f t="shared" si="706"/>
        <v>4</v>
      </c>
      <c r="T1233" s="83">
        <f>T1235+T1254+T1255+T1256</f>
        <v>4</v>
      </c>
      <c r="U1233" s="85">
        <f>U1235+U1254+U1255+U1256</f>
        <v>0</v>
      </c>
      <c r="V1233" s="57">
        <v>-2400</v>
      </c>
    </row>
    <row r="1234" spans="1:22" s="11" customFormat="1" ht="12" hidden="1">
      <c r="A1234" s="11" t="str">
        <f>IF((F1234+G1234+J1234)&gt;0,"a","b")</f>
        <v>b</v>
      </c>
      <c r="B1234" s="11" t="str">
        <f t="shared" si="718"/>
        <v>b</v>
      </c>
      <c r="D1234" s="15"/>
      <c r="E1234" s="16" t="s">
        <v>4</v>
      </c>
      <c r="F1234" s="105"/>
      <c r="G1234" s="26">
        <f t="shared" ref="G1234:G1256" si="719">H1234+I1234</f>
        <v>0</v>
      </c>
      <c r="H1234" s="26"/>
      <c r="I1234" s="34"/>
      <c r="J1234" s="26">
        <f t="shared" ref="J1234:J1256" si="720">K1234+L1234</f>
        <v>0</v>
      </c>
      <c r="K1234" s="26"/>
      <c r="L1234" s="34"/>
      <c r="M1234" s="26">
        <f t="shared" si="704"/>
        <v>0</v>
      </c>
      <c r="N1234" s="26"/>
      <c r="O1234" s="34"/>
      <c r="P1234" s="26">
        <f t="shared" si="705"/>
        <v>0</v>
      </c>
      <c r="Q1234" s="26"/>
      <c r="R1234" s="34"/>
      <c r="S1234" s="26">
        <f t="shared" si="706"/>
        <v>0</v>
      </c>
      <c r="T1234" s="26"/>
      <c r="U1234" s="34"/>
    </row>
    <row r="1235" spans="1:22" s="11" customFormat="1" ht="12" hidden="1">
      <c r="A1235" s="11" t="str">
        <f>IF((F1235+G1235+J1235)&gt;0,"a","b")</f>
        <v>b</v>
      </c>
      <c r="B1235" s="11" t="str">
        <f t="shared" si="718"/>
        <v>b</v>
      </c>
      <c r="D1235" s="15"/>
      <c r="E1235" s="17" t="s">
        <v>0</v>
      </c>
      <c r="F1235" s="42">
        <f>F1236+F1240+F1249+F1250+F1251+F1252+F1253</f>
        <v>0</v>
      </c>
      <c r="G1235" s="25">
        <f t="shared" si="719"/>
        <v>0</v>
      </c>
      <c r="H1235" s="25">
        <f>H1236+H1240+H1249+H1250+H1251+H1252+H1253</f>
        <v>0</v>
      </c>
      <c r="I1235" s="33">
        <f>I1236+I1240+I1249+I1250+I1251+I1252+I1253</f>
        <v>0</v>
      </c>
      <c r="J1235" s="25">
        <f t="shared" si="720"/>
        <v>0</v>
      </c>
      <c r="K1235" s="25">
        <f>K1236+K1240+K1249+K1250+K1251+K1252+K1253</f>
        <v>0</v>
      </c>
      <c r="L1235" s="33">
        <f>L1236+L1240+L1249+L1250+L1251+L1252+L1253</f>
        <v>0</v>
      </c>
      <c r="M1235" s="25">
        <f t="shared" si="704"/>
        <v>0</v>
      </c>
      <c r="N1235" s="25">
        <f>N1236+N1240+N1249+N1250+N1251+N1252+N1253</f>
        <v>0</v>
      </c>
      <c r="O1235" s="33">
        <f>O1236+O1240+O1249+O1250+O1251+O1252+O1253</f>
        <v>0</v>
      </c>
      <c r="P1235" s="25">
        <f t="shared" si="705"/>
        <v>0</v>
      </c>
      <c r="Q1235" s="25">
        <f>Q1236+Q1240+Q1249+Q1250+Q1251+Q1252+Q1253</f>
        <v>0</v>
      </c>
      <c r="R1235" s="33">
        <f>R1236+R1240+R1249+R1250+R1251+R1252+R1253</f>
        <v>0</v>
      </c>
      <c r="S1235" s="25">
        <f t="shared" si="706"/>
        <v>0</v>
      </c>
      <c r="T1235" s="25">
        <f>T1236+T1240+T1249+T1250+T1251+T1252+T1253</f>
        <v>0</v>
      </c>
      <c r="U1235" s="33">
        <f>U1236+U1240+U1249+U1250+U1251+U1252+U1253</f>
        <v>0</v>
      </c>
    </row>
    <row r="1236" spans="1:22" s="11" customFormat="1" ht="12" hidden="1">
      <c r="A1236" s="11" t="str">
        <f>IF((F1236+G1236+J1236)&gt;0,"a","b")</f>
        <v>b</v>
      </c>
      <c r="B1236" s="11" t="str">
        <f t="shared" si="718"/>
        <v>b</v>
      </c>
      <c r="D1236" s="15"/>
      <c r="E1236" s="18" t="s">
        <v>101</v>
      </c>
      <c r="F1236" s="43">
        <f>SUM(F1237:F1239)</f>
        <v>0</v>
      </c>
      <c r="G1236" s="24">
        <f t="shared" si="719"/>
        <v>0</v>
      </c>
      <c r="H1236" s="24">
        <f>SUM(H1237:H1239)</f>
        <v>0</v>
      </c>
      <c r="I1236" s="32">
        <f>SUM(I1237:I1239)</f>
        <v>0</v>
      </c>
      <c r="J1236" s="24">
        <f t="shared" si="720"/>
        <v>0</v>
      </c>
      <c r="K1236" s="24">
        <f>SUM(K1237:K1239)</f>
        <v>0</v>
      </c>
      <c r="L1236" s="32">
        <f>SUM(L1237:L1239)</f>
        <v>0</v>
      </c>
      <c r="M1236" s="24">
        <f t="shared" si="704"/>
        <v>0</v>
      </c>
      <c r="N1236" s="24">
        <f>SUM(N1237:N1239)</f>
        <v>0</v>
      </c>
      <c r="O1236" s="32">
        <f>SUM(O1237:O1239)</f>
        <v>0</v>
      </c>
      <c r="P1236" s="24">
        <f t="shared" si="705"/>
        <v>0</v>
      </c>
      <c r="Q1236" s="24">
        <f>SUM(Q1237:Q1239)</f>
        <v>0</v>
      </c>
      <c r="R1236" s="32">
        <f>SUM(R1237:R1239)</f>
        <v>0</v>
      </c>
      <c r="S1236" s="24">
        <f t="shared" si="706"/>
        <v>0</v>
      </c>
      <c r="T1236" s="24">
        <f>SUM(T1237:T1239)</f>
        <v>0</v>
      </c>
      <c r="U1236" s="32">
        <f>SUM(U1237:U1239)</f>
        <v>0</v>
      </c>
    </row>
    <row r="1237" spans="1:22" s="5" customFormat="1" ht="12.75" hidden="1">
      <c r="A1237" s="11" t="s">
        <v>92</v>
      </c>
      <c r="B1237" s="11" t="s">
        <v>92</v>
      </c>
      <c r="D1237" s="15"/>
      <c r="E1237" s="19" t="s">
        <v>107</v>
      </c>
      <c r="F1237" s="59"/>
      <c r="G1237" s="23">
        <f t="shared" si="719"/>
        <v>0</v>
      </c>
      <c r="H1237" s="23"/>
      <c r="I1237" s="31"/>
      <c r="J1237" s="23">
        <f t="shared" si="720"/>
        <v>0</v>
      </c>
      <c r="K1237" s="23"/>
      <c r="L1237" s="31"/>
      <c r="M1237" s="23">
        <f t="shared" si="704"/>
        <v>0</v>
      </c>
      <c r="N1237" s="23"/>
      <c r="O1237" s="31"/>
      <c r="P1237" s="23">
        <f t="shared" si="705"/>
        <v>0</v>
      </c>
      <c r="Q1237" s="23"/>
      <c r="R1237" s="31"/>
      <c r="S1237" s="23">
        <f t="shared" si="706"/>
        <v>0</v>
      </c>
      <c r="T1237" s="23"/>
      <c r="U1237" s="31"/>
    </row>
    <row r="1238" spans="1:22" s="5" customFormat="1" ht="12.75" hidden="1">
      <c r="A1238" s="11" t="s">
        <v>92</v>
      </c>
      <c r="B1238" s="11" t="s">
        <v>92</v>
      </c>
      <c r="D1238" s="15"/>
      <c r="E1238" s="19" t="s">
        <v>106</v>
      </c>
      <c r="F1238" s="59"/>
      <c r="G1238" s="23">
        <f t="shared" si="719"/>
        <v>0</v>
      </c>
      <c r="H1238" s="23"/>
      <c r="I1238" s="31"/>
      <c r="J1238" s="23">
        <f t="shared" si="720"/>
        <v>0</v>
      </c>
      <c r="K1238" s="23"/>
      <c r="L1238" s="31"/>
      <c r="M1238" s="23">
        <f t="shared" si="704"/>
        <v>0</v>
      </c>
      <c r="N1238" s="23"/>
      <c r="O1238" s="31"/>
      <c r="P1238" s="23">
        <f t="shared" si="705"/>
        <v>0</v>
      </c>
      <c r="Q1238" s="23"/>
      <c r="R1238" s="31"/>
      <c r="S1238" s="23">
        <f t="shared" si="706"/>
        <v>0</v>
      </c>
      <c r="T1238" s="23"/>
      <c r="U1238" s="31"/>
    </row>
    <row r="1239" spans="1:22" s="5" customFormat="1" ht="12.75" hidden="1">
      <c r="A1239" s="11" t="s">
        <v>92</v>
      </c>
      <c r="B1239" s="11" t="s">
        <v>92</v>
      </c>
      <c r="D1239" s="15"/>
      <c r="E1239" s="19" t="s">
        <v>105</v>
      </c>
      <c r="F1239" s="59"/>
      <c r="G1239" s="23">
        <f t="shared" si="719"/>
        <v>0</v>
      </c>
      <c r="H1239" s="23"/>
      <c r="I1239" s="31"/>
      <c r="J1239" s="23">
        <f t="shared" si="720"/>
        <v>0</v>
      </c>
      <c r="K1239" s="23"/>
      <c r="L1239" s="31"/>
      <c r="M1239" s="23">
        <f t="shared" si="704"/>
        <v>0</v>
      </c>
      <c r="N1239" s="23"/>
      <c r="O1239" s="31"/>
      <c r="P1239" s="23">
        <f t="shared" si="705"/>
        <v>0</v>
      </c>
      <c r="Q1239" s="23"/>
      <c r="R1239" s="31"/>
      <c r="S1239" s="23">
        <f t="shared" si="706"/>
        <v>0</v>
      </c>
      <c r="T1239" s="23"/>
      <c r="U1239" s="31"/>
    </row>
    <row r="1240" spans="1:22" s="11" customFormat="1" ht="12" hidden="1">
      <c r="A1240" s="11" t="str">
        <f>IF((F1240+G1240+J1240)&gt;0,"a","b")</f>
        <v>b</v>
      </c>
      <c r="B1240" s="11" t="s">
        <v>92</v>
      </c>
      <c r="D1240" s="15"/>
      <c r="E1240" s="18" t="s">
        <v>96</v>
      </c>
      <c r="F1240" s="43">
        <f>SUM(F1241:F1248)</f>
        <v>0</v>
      </c>
      <c r="G1240" s="24">
        <f t="shared" si="719"/>
        <v>0</v>
      </c>
      <c r="H1240" s="24">
        <f>SUM(H1241:H1248)</f>
        <v>0</v>
      </c>
      <c r="I1240" s="32">
        <f>SUM(I1241:I1248)</f>
        <v>0</v>
      </c>
      <c r="J1240" s="24">
        <f t="shared" si="720"/>
        <v>0</v>
      </c>
      <c r="K1240" s="24">
        <f>SUM(K1241:K1248)</f>
        <v>0</v>
      </c>
      <c r="L1240" s="32">
        <f>SUM(L1241:L1248)</f>
        <v>0</v>
      </c>
      <c r="M1240" s="24">
        <f t="shared" si="704"/>
        <v>0</v>
      </c>
      <c r="N1240" s="24">
        <f>SUM(N1241:N1248)</f>
        <v>0</v>
      </c>
      <c r="O1240" s="32">
        <f>SUM(O1241:O1248)</f>
        <v>0</v>
      </c>
      <c r="P1240" s="24">
        <f t="shared" si="705"/>
        <v>0</v>
      </c>
      <c r="Q1240" s="24">
        <f>SUM(Q1241:Q1248)</f>
        <v>0</v>
      </c>
      <c r="R1240" s="32">
        <f>SUM(R1241:R1248)</f>
        <v>0</v>
      </c>
      <c r="S1240" s="24">
        <f t="shared" si="706"/>
        <v>0</v>
      </c>
      <c r="T1240" s="24">
        <f>SUM(T1241:T1248)</f>
        <v>0</v>
      </c>
      <c r="U1240" s="32">
        <f>SUM(U1241:U1248)</f>
        <v>0</v>
      </c>
    </row>
    <row r="1241" spans="1:22" s="5" customFormat="1" ht="24" hidden="1">
      <c r="A1241" s="6" t="s">
        <v>92</v>
      </c>
      <c r="B1241" s="11" t="s">
        <v>92</v>
      </c>
      <c r="D1241" s="15"/>
      <c r="E1241" s="19" t="s">
        <v>93</v>
      </c>
      <c r="F1241" s="59"/>
      <c r="G1241" s="23">
        <f t="shared" si="719"/>
        <v>0</v>
      </c>
      <c r="H1241" s="23"/>
      <c r="I1241" s="31"/>
      <c r="J1241" s="23">
        <f t="shared" si="720"/>
        <v>0</v>
      </c>
      <c r="K1241" s="23"/>
      <c r="L1241" s="31"/>
      <c r="M1241" s="23">
        <f t="shared" si="704"/>
        <v>0</v>
      </c>
      <c r="N1241" s="23"/>
      <c r="O1241" s="31"/>
      <c r="P1241" s="23">
        <f t="shared" si="705"/>
        <v>0</v>
      </c>
      <c r="Q1241" s="23"/>
      <c r="R1241" s="31"/>
      <c r="S1241" s="23">
        <f t="shared" si="706"/>
        <v>0</v>
      </c>
      <c r="T1241" s="23"/>
      <c r="U1241" s="31"/>
    </row>
    <row r="1242" spans="1:22" s="5" customFormat="1" ht="12.75" hidden="1">
      <c r="A1242" s="6" t="s">
        <v>92</v>
      </c>
      <c r="B1242" s="11" t="s">
        <v>92</v>
      </c>
      <c r="D1242" s="15"/>
      <c r="E1242" s="19" t="s">
        <v>7</v>
      </c>
      <c r="F1242" s="59"/>
      <c r="G1242" s="23">
        <f t="shared" si="719"/>
        <v>0</v>
      </c>
      <c r="H1242" s="23"/>
      <c r="I1242" s="31"/>
      <c r="J1242" s="23">
        <f t="shared" si="720"/>
        <v>0</v>
      </c>
      <c r="K1242" s="23"/>
      <c r="L1242" s="31"/>
      <c r="M1242" s="23">
        <f t="shared" si="704"/>
        <v>0</v>
      </c>
      <c r="N1242" s="23"/>
      <c r="O1242" s="31"/>
      <c r="P1242" s="23">
        <f t="shared" si="705"/>
        <v>0</v>
      </c>
      <c r="Q1242" s="23"/>
      <c r="R1242" s="31"/>
      <c r="S1242" s="23">
        <f t="shared" si="706"/>
        <v>0</v>
      </c>
      <c r="T1242" s="23"/>
      <c r="U1242" s="31"/>
    </row>
    <row r="1243" spans="1:22" s="5" customFormat="1" ht="12.75" hidden="1">
      <c r="A1243" s="6" t="s">
        <v>92</v>
      </c>
      <c r="B1243" s="11" t="s">
        <v>92</v>
      </c>
      <c r="D1243" s="15"/>
      <c r="E1243" s="19" t="s">
        <v>6</v>
      </c>
      <c r="F1243" s="59"/>
      <c r="G1243" s="23">
        <f t="shared" si="719"/>
        <v>0</v>
      </c>
      <c r="H1243" s="23"/>
      <c r="I1243" s="31"/>
      <c r="J1243" s="23">
        <f t="shared" si="720"/>
        <v>0</v>
      </c>
      <c r="K1243" s="23"/>
      <c r="L1243" s="31"/>
      <c r="M1243" s="23">
        <f t="shared" si="704"/>
        <v>0</v>
      </c>
      <c r="N1243" s="23"/>
      <c r="O1243" s="31"/>
      <c r="P1243" s="23">
        <f t="shared" si="705"/>
        <v>0</v>
      </c>
      <c r="Q1243" s="23"/>
      <c r="R1243" s="31"/>
      <c r="S1243" s="23">
        <f t="shared" si="706"/>
        <v>0</v>
      </c>
      <c r="T1243" s="23"/>
      <c r="U1243" s="31"/>
    </row>
    <row r="1244" spans="1:22" s="5" customFormat="1" ht="12.75" hidden="1">
      <c r="A1244" s="6" t="s">
        <v>92</v>
      </c>
      <c r="B1244" s="11" t="s">
        <v>92</v>
      </c>
      <c r="D1244" s="15"/>
      <c r="E1244" s="19" t="s">
        <v>94</v>
      </c>
      <c r="F1244" s="59"/>
      <c r="G1244" s="23">
        <f t="shared" si="719"/>
        <v>0</v>
      </c>
      <c r="H1244" s="23"/>
      <c r="I1244" s="31"/>
      <c r="J1244" s="23">
        <f t="shared" si="720"/>
        <v>0</v>
      </c>
      <c r="K1244" s="23"/>
      <c r="L1244" s="31"/>
      <c r="M1244" s="23">
        <f t="shared" si="704"/>
        <v>0</v>
      </c>
      <c r="N1244" s="23"/>
      <c r="O1244" s="31"/>
      <c r="P1244" s="23">
        <f t="shared" si="705"/>
        <v>0</v>
      </c>
      <c r="Q1244" s="23"/>
      <c r="R1244" s="31"/>
      <c r="S1244" s="23">
        <f t="shared" si="706"/>
        <v>0</v>
      </c>
      <c r="T1244" s="23"/>
      <c r="U1244" s="31"/>
    </row>
    <row r="1245" spans="1:22" s="5" customFormat="1" ht="12.75" hidden="1">
      <c r="A1245" s="6" t="s">
        <v>92</v>
      </c>
      <c r="B1245" s="11" t="s">
        <v>92</v>
      </c>
      <c r="D1245" s="15"/>
      <c r="E1245" s="19" t="s">
        <v>5</v>
      </c>
      <c r="F1245" s="59"/>
      <c r="G1245" s="23">
        <f t="shared" si="719"/>
        <v>0</v>
      </c>
      <c r="H1245" s="23"/>
      <c r="I1245" s="31"/>
      <c r="J1245" s="23">
        <f t="shared" si="720"/>
        <v>0</v>
      </c>
      <c r="K1245" s="23"/>
      <c r="L1245" s="31"/>
      <c r="M1245" s="23">
        <f t="shared" si="704"/>
        <v>0</v>
      </c>
      <c r="N1245" s="23"/>
      <c r="O1245" s="31"/>
      <c r="P1245" s="23">
        <f t="shared" si="705"/>
        <v>0</v>
      </c>
      <c r="Q1245" s="23"/>
      <c r="R1245" s="31"/>
      <c r="S1245" s="23">
        <f t="shared" si="706"/>
        <v>0</v>
      </c>
      <c r="T1245" s="23"/>
      <c r="U1245" s="31"/>
    </row>
    <row r="1246" spans="1:22" s="5" customFormat="1" ht="24" hidden="1">
      <c r="A1246" s="6" t="s">
        <v>92</v>
      </c>
      <c r="B1246" s="11" t="s">
        <v>92</v>
      </c>
      <c r="D1246" s="15"/>
      <c r="E1246" s="19" t="s">
        <v>108</v>
      </c>
      <c r="F1246" s="59"/>
      <c r="G1246" s="23">
        <f t="shared" si="719"/>
        <v>0</v>
      </c>
      <c r="H1246" s="23"/>
      <c r="I1246" s="31"/>
      <c r="J1246" s="23">
        <f t="shared" si="720"/>
        <v>0</v>
      </c>
      <c r="K1246" s="23"/>
      <c r="L1246" s="31"/>
      <c r="M1246" s="23">
        <f t="shared" si="704"/>
        <v>0</v>
      </c>
      <c r="N1246" s="23"/>
      <c r="O1246" s="31"/>
      <c r="P1246" s="23">
        <f t="shared" si="705"/>
        <v>0</v>
      </c>
      <c r="Q1246" s="23"/>
      <c r="R1246" s="31"/>
      <c r="S1246" s="23">
        <f t="shared" si="706"/>
        <v>0</v>
      </c>
      <c r="T1246" s="23"/>
      <c r="U1246" s="31"/>
    </row>
    <row r="1247" spans="1:22" s="5" customFormat="1" ht="24" hidden="1">
      <c r="A1247" s="6" t="s">
        <v>92</v>
      </c>
      <c r="B1247" s="11" t="s">
        <v>92</v>
      </c>
      <c r="D1247" s="15"/>
      <c r="E1247" s="19" t="s">
        <v>111</v>
      </c>
      <c r="F1247" s="59"/>
      <c r="G1247" s="23">
        <f t="shared" si="719"/>
        <v>0</v>
      </c>
      <c r="H1247" s="23"/>
      <c r="I1247" s="31"/>
      <c r="J1247" s="23">
        <f t="shared" si="720"/>
        <v>0</v>
      </c>
      <c r="K1247" s="23"/>
      <c r="L1247" s="31"/>
      <c r="M1247" s="23">
        <f t="shared" si="704"/>
        <v>0</v>
      </c>
      <c r="N1247" s="23"/>
      <c r="O1247" s="31"/>
      <c r="P1247" s="23">
        <f t="shared" si="705"/>
        <v>0</v>
      </c>
      <c r="Q1247" s="23"/>
      <c r="R1247" s="31"/>
      <c r="S1247" s="23">
        <f t="shared" si="706"/>
        <v>0</v>
      </c>
      <c r="T1247" s="23"/>
      <c r="U1247" s="31"/>
    </row>
    <row r="1248" spans="1:22" s="5" customFormat="1" ht="24" hidden="1">
      <c r="A1248" s="6" t="s">
        <v>92</v>
      </c>
      <c r="B1248" s="11" t="s">
        <v>92</v>
      </c>
      <c r="D1248" s="15"/>
      <c r="E1248" s="19" t="s">
        <v>95</v>
      </c>
      <c r="F1248" s="59"/>
      <c r="G1248" s="23">
        <f t="shared" si="719"/>
        <v>0</v>
      </c>
      <c r="H1248" s="23"/>
      <c r="I1248" s="31"/>
      <c r="J1248" s="23">
        <f t="shared" si="720"/>
        <v>0</v>
      </c>
      <c r="K1248" s="23"/>
      <c r="L1248" s="31"/>
      <c r="M1248" s="23">
        <f t="shared" si="704"/>
        <v>0</v>
      </c>
      <c r="N1248" s="23"/>
      <c r="O1248" s="31"/>
      <c r="P1248" s="23">
        <f t="shared" si="705"/>
        <v>0</v>
      </c>
      <c r="Q1248" s="23"/>
      <c r="R1248" s="31"/>
      <c r="S1248" s="23">
        <f t="shared" si="706"/>
        <v>0</v>
      </c>
      <c r="T1248" s="23"/>
      <c r="U1248" s="31"/>
    </row>
    <row r="1249" spans="1:22" s="11" customFormat="1" ht="12" hidden="1">
      <c r="A1249" s="11" t="str">
        <f t="shared" ref="A1249:A1256" si="721">IF((F1249+G1249+J1249)&gt;0,"a","b")</f>
        <v>b</v>
      </c>
      <c r="B1249" s="11" t="s">
        <v>92</v>
      </c>
      <c r="D1249" s="15"/>
      <c r="E1249" s="18" t="s">
        <v>109</v>
      </c>
      <c r="F1249" s="43"/>
      <c r="G1249" s="24">
        <f t="shared" si="719"/>
        <v>0</v>
      </c>
      <c r="H1249" s="24"/>
      <c r="I1249" s="32"/>
      <c r="J1249" s="24">
        <f t="shared" si="720"/>
        <v>0</v>
      </c>
      <c r="K1249" s="24"/>
      <c r="L1249" s="32"/>
      <c r="M1249" s="24">
        <f t="shared" si="704"/>
        <v>0</v>
      </c>
      <c r="N1249" s="24"/>
      <c r="O1249" s="32"/>
      <c r="P1249" s="24">
        <f t="shared" si="705"/>
        <v>0</v>
      </c>
      <c r="Q1249" s="24"/>
      <c r="R1249" s="32"/>
      <c r="S1249" s="24">
        <f t="shared" si="706"/>
        <v>0</v>
      </c>
      <c r="T1249" s="24"/>
      <c r="U1249" s="32"/>
    </row>
    <row r="1250" spans="1:22" s="11" customFormat="1" ht="12" hidden="1">
      <c r="A1250" s="11" t="str">
        <f t="shared" si="721"/>
        <v>b</v>
      </c>
      <c r="B1250" s="11" t="s">
        <v>92</v>
      </c>
      <c r="D1250" s="15"/>
      <c r="E1250" s="18" t="s">
        <v>97</v>
      </c>
      <c r="F1250" s="43"/>
      <c r="G1250" s="24">
        <f t="shared" si="719"/>
        <v>0</v>
      </c>
      <c r="H1250" s="24"/>
      <c r="I1250" s="32"/>
      <c r="J1250" s="24">
        <f t="shared" si="720"/>
        <v>0</v>
      </c>
      <c r="K1250" s="24"/>
      <c r="L1250" s="32"/>
      <c r="M1250" s="24">
        <f t="shared" si="704"/>
        <v>0</v>
      </c>
      <c r="N1250" s="24"/>
      <c r="O1250" s="32"/>
      <c r="P1250" s="24">
        <f t="shared" si="705"/>
        <v>0</v>
      </c>
      <c r="Q1250" s="24"/>
      <c r="R1250" s="32"/>
      <c r="S1250" s="24">
        <f t="shared" si="706"/>
        <v>0</v>
      </c>
      <c r="T1250" s="24"/>
      <c r="U1250" s="32"/>
    </row>
    <row r="1251" spans="1:22" s="5" customFormat="1" ht="12.75" hidden="1">
      <c r="A1251" s="5" t="str">
        <f t="shared" si="721"/>
        <v>b</v>
      </c>
      <c r="B1251" s="11" t="s">
        <v>92</v>
      </c>
      <c r="D1251" s="15"/>
      <c r="E1251" s="18" t="s">
        <v>98</v>
      </c>
      <c r="F1251" s="43"/>
      <c r="G1251" s="24">
        <f t="shared" si="719"/>
        <v>0</v>
      </c>
      <c r="H1251" s="24"/>
      <c r="I1251" s="32"/>
      <c r="J1251" s="24">
        <f t="shared" si="720"/>
        <v>0</v>
      </c>
      <c r="K1251" s="24"/>
      <c r="L1251" s="32"/>
      <c r="M1251" s="24">
        <f t="shared" si="704"/>
        <v>0</v>
      </c>
      <c r="N1251" s="24"/>
      <c r="O1251" s="32"/>
      <c r="P1251" s="24">
        <f t="shared" si="705"/>
        <v>0</v>
      </c>
      <c r="Q1251" s="24"/>
      <c r="R1251" s="32"/>
      <c r="S1251" s="24">
        <f t="shared" si="706"/>
        <v>0</v>
      </c>
      <c r="T1251" s="24"/>
      <c r="U1251" s="32"/>
    </row>
    <row r="1252" spans="1:22" s="11" customFormat="1" ht="12" hidden="1">
      <c r="A1252" s="11" t="str">
        <f t="shared" si="721"/>
        <v>b</v>
      </c>
      <c r="B1252" s="11" t="s">
        <v>92</v>
      </c>
      <c r="D1252" s="15"/>
      <c r="E1252" s="18" t="s">
        <v>99</v>
      </c>
      <c r="F1252" s="43"/>
      <c r="G1252" s="24">
        <f t="shared" si="719"/>
        <v>0</v>
      </c>
      <c r="H1252" s="24"/>
      <c r="I1252" s="32"/>
      <c r="J1252" s="24">
        <f t="shared" si="720"/>
        <v>0</v>
      </c>
      <c r="K1252" s="24"/>
      <c r="L1252" s="32"/>
      <c r="M1252" s="24">
        <f t="shared" si="704"/>
        <v>0</v>
      </c>
      <c r="N1252" s="24"/>
      <c r="O1252" s="32"/>
      <c r="P1252" s="24">
        <f t="shared" si="705"/>
        <v>0</v>
      </c>
      <c r="Q1252" s="24"/>
      <c r="R1252" s="32"/>
      <c r="S1252" s="24">
        <f t="shared" si="706"/>
        <v>0</v>
      </c>
      <c r="T1252" s="24"/>
      <c r="U1252" s="32"/>
    </row>
    <row r="1253" spans="1:22" s="11" customFormat="1" ht="12" hidden="1">
      <c r="A1253" s="11" t="str">
        <f t="shared" si="721"/>
        <v>b</v>
      </c>
      <c r="B1253" s="11" t="s">
        <v>92</v>
      </c>
      <c r="D1253" s="15"/>
      <c r="E1253" s="18" t="s">
        <v>100</v>
      </c>
      <c r="F1253" s="43"/>
      <c r="G1253" s="24">
        <f t="shared" si="719"/>
        <v>0</v>
      </c>
      <c r="H1253" s="24"/>
      <c r="I1253" s="32"/>
      <c r="J1253" s="24">
        <f t="shared" si="720"/>
        <v>0</v>
      </c>
      <c r="K1253" s="24"/>
      <c r="L1253" s="32"/>
      <c r="M1253" s="24">
        <f t="shared" si="704"/>
        <v>0</v>
      </c>
      <c r="N1253" s="24"/>
      <c r="O1253" s="32"/>
      <c r="P1253" s="24">
        <f t="shared" si="705"/>
        <v>0</v>
      </c>
      <c r="Q1253" s="24"/>
      <c r="R1253" s="32"/>
      <c r="S1253" s="24">
        <f t="shared" si="706"/>
        <v>0</v>
      </c>
      <c r="T1253" s="24"/>
      <c r="U1253" s="32"/>
    </row>
    <row r="1254" spans="1:22" ht="26.25" customHeight="1" thickBot="1">
      <c r="A1254" s="57" t="str">
        <f t="shared" si="721"/>
        <v>a</v>
      </c>
      <c r="B1254" s="57" t="str">
        <f t="shared" ref="B1254:B1260" si="722">IF((F1254+G1254+J1254)&gt;0,"a","b")</f>
        <v>a</v>
      </c>
      <c r="D1254" s="58"/>
      <c r="E1254" s="47" t="s">
        <v>1</v>
      </c>
      <c r="F1254" s="102">
        <v>400.83800000000002</v>
      </c>
      <c r="G1254" s="42">
        <f t="shared" si="719"/>
        <v>1.6</v>
      </c>
      <c r="H1254" s="42">
        <v>1.6</v>
      </c>
      <c r="I1254" s="48">
        <v>0</v>
      </c>
      <c r="J1254" s="42">
        <f t="shared" si="720"/>
        <v>1.6</v>
      </c>
      <c r="K1254" s="42">
        <v>1.6</v>
      </c>
      <c r="L1254" s="48"/>
      <c r="M1254" s="42">
        <f t="shared" si="704"/>
        <v>2</v>
      </c>
      <c r="N1254" s="42">
        <v>2</v>
      </c>
      <c r="O1254" s="48"/>
      <c r="P1254" s="42">
        <f t="shared" si="705"/>
        <v>3</v>
      </c>
      <c r="Q1254" s="42">
        <v>3</v>
      </c>
      <c r="R1254" s="48">
        <v>0</v>
      </c>
      <c r="S1254" s="42">
        <f t="shared" si="706"/>
        <v>4</v>
      </c>
      <c r="T1254" s="42">
        <v>4</v>
      </c>
      <c r="U1254" s="48">
        <v>0</v>
      </c>
    </row>
    <row r="1255" spans="1:22" s="11" customFormat="1" ht="12.75" hidden="1" thickBot="1">
      <c r="A1255" s="11" t="str">
        <f t="shared" si="721"/>
        <v>b</v>
      </c>
      <c r="B1255" s="11" t="str">
        <f t="shared" si="722"/>
        <v>b</v>
      </c>
      <c r="D1255" s="15"/>
      <c r="E1255" s="17" t="s">
        <v>110</v>
      </c>
      <c r="F1255" s="42"/>
      <c r="G1255" s="25">
        <f t="shared" si="719"/>
        <v>0</v>
      </c>
      <c r="H1255" s="25"/>
      <c r="I1255" s="33"/>
      <c r="J1255" s="25">
        <f t="shared" si="720"/>
        <v>0</v>
      </c>
      <c r="K1255" s="25"/>
      <c r="L1255" s="33"/>
      <c r="M1255" s="25">
        <f t="shared" si="704"/>
        <v>0</v>
      </c>
      <c r="N1255" s="25"/>
      <c r="O1255" s="33"/>
      <c r="P1255" s="25">
        <f t="shared" si="705"/>
        <v>0</v>
      </c>
      <c r="Q1255" s="25"/>
      <c r="R1255" s="33"/>
      <c r="S1255" s="25">
        <f t="shared" si="706"/>
        <v>0</v>
      </c>
      <c r="T1255" s="25"/>
      <c r="U1255" s="33"/>
    </row>
    <row r="1256" spans="1:22" s="11" customFormat="1" ht="12.75" hidden="1" thickBot="1">
      <c r="A1256" s="11" t="str">
        <f t="shared" si="721"/>
        <v>b</v>
      </c>
      <c r="B1256" s="11" t="str">
        <f t="shared" si="722"/>
        <v>b</v>
      </c>
      <c r="D1256" s="15"/>
      <c r="E1256" s="17" t="s">
        <v>18</v>
      </c>
      <c r="F1256" s="42"/>
      <c r="G1256" s="25">
        <f t="shared" si="719"/>
        <v>0</v>
      </c>
      <c r="H1256" s="25"/>
      <c r="I1256" s="33"/>
      <c r="J1256" s="25">
        <f t="shared" si="720"/>
        <v>0</v>
      </c>
      <c r="K1256" s="25"/>
      <c r="L1256" s="33"/>
      <c r="M1256" s="25">
        <f t="shared" si="704"/>
        <v>0</v>
      </c>
      <c r="N1256" s="25"/>
      <c r="O1256" s="33"/>
      <c r="P1256" s="25">
        <f t="shared" si="705"/>
        <v>0</v>
      </c>
      <c r="Q1256" s="25"/>
      <c r="R1256" s="33"/>
      <c r="S1256" s="25">
        <f t="shared" si="706"/>
        <v>0</v>
      </c>
      <c r="T1256" s="25"/>
      <c r="U1256" s="33"/>
    </row>
    <row r="1257" spans="1:22" ht="15" customHeight="1" thickBot="1">
      <c r="A1257" s="57" t="str">
        <f>IF((F1257+G1257+J1257)&gt;0,"a","b")</f>
        <v>a</v>
      </c>
      <c r="B1257" s="57" t="str">
        <f t="shared" si="722"/>
        <v>a</v>
      </c>
      <c r="C1257" s="57" t="s">
        <v>16</v>
      </c>
      <c r="D1257" s="67" t="s">
        <v>27</v>
      </c>
      <c r="E1257" s="68" t="s">
        <v>48</v>
      </c>
      <c r="F1257" s="83">
        <f t="shared" ref="F1257:F1280" si="723">F1281+F1425+F1449+F1473+F1497+F1521</f>
        <v>2409.8720000000003</v>
      </c>
      <c r="G1257" s="83">
        <f t="shared" ref="G1257:I1280" si="724">G1281+G1425+G1449+G1473+G1497+G1521</f>
        <v>2465.2609999999995</v>
      </c>
      <c r="H1257" s="83">
        <f t="shared" si="724"/>
        <v>2290.8499999999995</v>
      </c>
      <c r="I1257" s="85">
        <f t="shared" si="724"/>
        <v>174.411</v>
      </c>
      <c r="J1257" s="83">
        <f t="shared" ref="J1257:L1280" si="725">J1281+J1425+J1449+J1473+J1497+J1521</f>
        <v>2304.8999999999996</v>
      </c>
      <c r="K1257" s="83">
        <f t="shared" si="725"/>
        <v>2304.8999999999996</v>
      </c>
      <c r="L1257" s="85">
        <f t="shared" si="725"/>
        <v>0</v>
      </c>
      <c r="M1257" s="83">
        <f t="shared" ref="M1257:U1257" si="726">M1281+M1425+M1449+M1473+M1497+M1521</f>
        <v>2333</v>
      </c>
      <c r="N1257" s="83">
        <f t="shared" si="726"/>
        <v>2333</v>
      </c>
      <c r="O1257" s="85">
        <f t="shared" si="726"/>
        <v>0</v>
      </c>
      <c r="P1257" s="83">
        <f t="shared" si="726"/>
        <v>2402</v>
      </c>
      <c r="Q1257" s="83">
        <f t="shared" si="726"/>
        <v>2402</v>
      </c>
      <c r="R1257" s="85">
        <f t="shared" si="726"/>
        <v>0</v>
      </c>
      <c r="S1257" s="83">
        <f t="shared" si="726"/>
        <v>2452</v>
      </c>
      <c r="T1257" s="83">
        <f t="shared" si="726"/>
        <v>2452</v>
      </c>
      <c r="U1257" s="85">
        <f t="shared" si="726"/>
        <v>0</v>
      </c>
      <c r="V1257" s="57">
        <f>V1281+V1425+V1473+V1497+V1521</f>
        <v>391500</v>
      </c>
    </row>
    <row r="1258" spans="1:22" s="2" customFormat="1" ht="12" hidden="1">
      <c r="A1258" s="2" t="str">
        <f>IF((F1258+G1258+J1258)&gt;0,"a","b")</f>
        <v>b</v>
      </c>
      <c r="B1258" s="2" t="str">
        <f t="shared" si="722"/>
        <v>b</v>
      </c>
      <c r="D1258" s="15"/>
      <c r="E1258" s="16" t="s">
        <v>4</v>
      </c>
      <c r="F1258" s="105">
        <f t="shared" si="723"/>
        <v>0</v>
      </c>
      <c r="G1258" s="26">
        <f t="shared" si="724"/>
        <v>0</v>
      </c>
      <c r="H1258" s="26">
        <f t="shared" si="724"/>
        <v>0</v>
      </c>
      <c r="I1258" s="34">
        <f t="shared" si="724"/>
        <v>0</v>
      </c>
      <c r="J1258" s="26">
        <f t="shared" si="725"/>
        <v>0</v>
      </c>
      <c r="K1258" s="26">
        <f t="shared" si="725"/>
        <v>0</v>
      </c>
      <c r="L1258" s="34">
        <f t="shared" si="725"/>
        <v>0</v>
      </c>
      <c r="M1258" s="26">
        <f t="shared" ref="M1258:U1258" si="727">M1282+M1426+M1450+M1474+M1498+M1522</f>
        <v>0</v>
      </c>
      <c r="N1258" s="26">
        <f t="shared" si="727"/>
        <v>0</v>
      </c>
      <c r="O1258" s="34">
        <f t="shared" si="727"/>
        <v>0</v>
      </c>
      <c r="P1258" s="26">
        <f t="shared" si="727"/>
        <v>0</v>
      </c>
      <c r="Q1258" s="26">
        <f t="shared" si="727"/>
        <v>0</v>
      </c>
      <c r="R1258" s="34">
        <f t="shared" si="727"/>
        <v>0</v>
      </c>
      <c r="S1258" s="26">
        <f t="shared" si="727"/>
        <v>0</v>
      </c>
      <c r="T1258" s="26">
        <f t="shared" si="727"/>
        <v>0</v>
      </c>
      <c r="U1258" s="34">
        <f t="shared" si="727"/>
        <v>0</v>
      </c>
    </row>
    <row r="1259" spans="1:22" ht="15" customHeight="1">
      <c r="A1259" s="57" t="str">
        <f>IF((F1259+G1259+J1259)&gt;0,"a","b")</f>
        <v>a</v>
      </c>
      <c r="B1259" s="57" t="str">
        <f t="shared" si="722"/>
        <v>a</v>
      </c>
      <c r="D1259" s="58"/>
      <c r="E1259" s="47" t="s">
        <v>0</v>
      </c>
      <c r="F1259" s="42">
        <f t="shared" si="723"/>
        <v>1650.4620000000002</v>
      </c>
      <c r="G1259" s="42">
        <f t="shared" si="724"/>
        <v>2262.9399999999996</v>
      </c>
      <c r="H1259" s="42">
        <f t="shared" si="724"/>
        <v>2262.9399999999996</v>
      </c>
      <c r="I1259" s="48">
        <f t="shared" si="724"/>
        <v>0</v>
      </c>
      <c r="J1259" s="42">
        <f t="shared" si="725"/>
        <v>2291.35</v>
      </c>
      <c r="K1259" s="42">
        <f t="shared" si="725"/>
        <v>2291.35</v>
      </c>
      <c r="L1259" s="48">
        <f t="shared" si="725"/>
        <v>0</v>
      </c>
      <c r="M1259" s="42">
        <f t="shared" ref="M1259:U1259" si="728">M1283+M1427+M1451+M1475+M1499+M1523</f>
        <v>2315</v>
      </c>
      <c r="N1259" s="42">
        <f t="shared" si="728"/>
        <v>2315</v>
      </c>
      <c r="O1259" s="48">
        <f t="shared" si="728"/>
        <v>0</v>
      </c>
      <c r="P1259" s="42">
        <f t="shared" si="728"/>
        <v>2384</v>
      </c>
      <c r="Q1259" s="42">
        <f t="shared" si="728"/>
        <v>2384</v>
      </c>
      <c r="R1259" s="48">
        <f t="shared" si="728"/>
        <v>0</v>
      </c>
      <c r="S1259" s="42">
        <f t="shared" si="728"/>
        <v>2434</v>
      </c>
      <c r="T1259" s="42">
        <f t="shared" si="728"/>
        <v>2434</v>
      </c>
      <c r="U1259" s="48">
        <f t="shared" si="728"/>
        <v>0</v>
      </c>
    </row>
    <row r="1260" spans="1:22" s="2" customFormat="1" ht="12">
      <c r="A1260" s="2" t="str">
        <f>IF((F1260+G1260+J1260)&gt;0,"a","b")</f>
        <v>a</v>
      </c>
      <c r="B1260" s="2" t="str">
        <f t="shared" si="722"/>
        <v>a</v>
      </c>
      <c r="D1260" s="15"/>
      <c r="E1260" s="18" t="s">
        <v>101</v>
      </c>
      <c r="F1260" s="43">
        <f t="shared" si="723"/>
        <v>3.79</v>
      </c>
      <c r="G1260" s="24">
        <f t="shared" si="724"/>
        <v>0</v>
      </c>
      <c r="H1260" s="24">
        <f t="shared" si="724"/>
        <v>0</v>
      </c>
      <c r="I1260" s="32">
        <f t="shared" si="724"/>
        <v>0</v>
      </c>
      <c r="J1260" s="24">
        <f t="shared" si="725"/>
        <v>0</v>
      </c>
      <c r="K1260" s="24">
        <f t="shared" si="725"/>
        <v>0</v>
      </c>
      <c r="L1260" s="32">
        <f t="shared" si="725"/>
        <v>0</v>
      </c>
      <c r="M1260" s="24">
        <f t="shared" ref="M1260:U1260" si="729">M1284+M1428+M1452+M1476+M1500+M1524</f>
        <v>0</v>
      </c>
      <c r="N1260" s="24">
        <f t="shared" si="729"/>
        <v>0</v>
      </c>
      <c r="O1260" s="32">
        <f t="shared" si="729"/>
        <v>0</v>
      </c>
      <c r="P1260" s="24">
        <f t="shared" si="729"/>
        <v>0</v>
      </c>
      <c r="Q1260" s="24">
        <f t="shared" si="729"/>
        <v>0</v>
      </c>
      <c r="R1260" s="32">
        <f t="shared" si="729"/>
        <v>0</v>
      </c>
      <c r="S1260" s="24">
        <f t="shared" si="729"/>
        <v>0</v>
      </c>
      <c r="T1260" s="24">
        <f t="shared" si="729"/>
        <v>0</v>
      </c>
      <c r="U1260" s="32">
        <f t="shared" si="729"/>
        <v>0</v>
      </c>
    </row>
    <row r="1261" spans="1:22" s="3" customFormat="1" ht="12.75" hidden="1">
      <c r="A1261" s="2" t="s">
        <v>92</v>
      </c>
      <c r="B1261" s="2" t="s">
        <v>92</v>
      </c>
      <c r="D1261" s="15"/>
      <c r="E1261" s="19" t="s">
        <v>107</v>
      </c>
      <c r="F1261" s="59">
        <f t="shared" si="723"/>
        <v>0</v>
      </c>
      <c r="G1261" s="23">
        <f t="shared" si="724"/>
        <v>0</v>
      </c>
      <c r="H1261" s="23">
        <f t="shared" si="724"/>
        <v>0</v>
      </c>
      <c r="I1261" s="31">
        <f t="shared" si="724"/>
        <v>0</v>
      </c>
      <c r="J1261" s="23">
        <f t="shared" si="725"/>
        <v>0</v>
      </c>
      <c r="K1261" s="23">
        <f t="shared" si="725"/>
        <v>0</v>
      </c>
      <c r="L1261" s="31">
        <f t="shared" si="725"/>
        <v>0</v>
      </c>
      <c r="M1261" s="23">
        <f t="shared" ref="M1261:U1261" si="730">M1285+M1429+M1453+M1477+M1501+M1525</f>
        <v>0</v>
      </c>
      <c r="N1261" s="23">
        <f t="shared" si="730"/>
        <v>0</v>
      </c>
      <c r="O1261" s="31">
        <f t="shared" si="730"/>
        <v>0</v>
      </c>
      <c r="P1261" s="23">
        <f t="shared" si="730"/>
        <v>0</v>
      </c>
      <c r="Q1261" s="23">
        <f t="shared" si="730"/>
        <v>0</v>
      </c>
      <c r="R1261" s="31">
        <f t="shared" si="730"/>
        <v>0</v>
      </c>
      <c r="S1261" s="23">
        <f t="shared" si="730"/>
        <v>0</v>
      </c>
      <c r="T1261" s="23">
        <f t="shared" si="730"/>
        <v>0</v>
      </c>
      <c r="U1261" s="31">
        <f t="shared" si="730"/>
        <v>0</v>
      </c>
    </row>
    <row r="1262" spans="1:22" s="3" customFormat="1" ht="12.75" hidden="1">
      <c r="A1262" s="2" t="s">
        <v>92</v>
      </c>
      <c r="B1262" s="2" t="s">
        <v>92</v>
      </c>
      <c r="D1262" s="15"/>
      <c r="E1262" s="19" t="s">
        <v>106</v>
      </c>
      <c r="F1262" s="59">
        <f t="shared" si="723"/>
        <v>0</v>
      </c>
      <c r="G1262" s="23">
        <f t="shared" si="724"/>
        <v>0</v>
      </c>
      <c r="H1262" s="23">
        <f t="shared" si="724"/>
        <v>0</v>
      </c>
      <c r="I1262" s="31">
        <f t="shared" si="724"/>
        <v>0</v>
      </c>
      <c r="J1262" s="23">
        <f t="shared" si="725"/>
        <v>0</v>
      </c>
      <c r="K1262" s="23">
        <f t="shared" si="725"/>
        <v>0</v>
      </c>
      <c r="L1262" s="31">
        <f t="shared" si="725"/>
        <v>0</v>
      </c>
      <c r="M1262" s="23">
        <f t="shared" ref="M1262:U1262" si="731">M1286+M1430+M1454+M1478+M1502+M1526</f>
        <v>0</v>
      </c>
      <c r="N1262" s="23">
        <f t="shared" si="731"/>
        <v>0</v>
      </c>
      <c r="O1262" s="31">
        <f t="shared" si="731"/>
        <v>0</v>
      </c>
      <c r="P1262" s="23">
        <f t="shared" si="731"/>
        <v>0</v>
      </c>
      <c r="Q1262" s="23">
        <f t="shared" si="731"/>
        <v>0</v>
      </c>
      <c r="R1262" s="31">
        <f t="shared" si="731"/>
        <v>0</v>
      </c>
      <c r="S1262" s="23">
        <f t="shared" si="731"/>
        <v>0</v>
      </c>
      <c r="T1262" s="23">
        <f t="shared" si="731"/>
        <v>0</v>
      </c>
      <c r="U1262" s="31">
        <f t="shared" si="731"/>
        <v>0</v>
      </c>
    </row>
    <row r="1263" spans="1:22" s="3" customFormat="1" ht="12.75" hidden="1">
      <c r="A1263" s="2" t="s">
        <v>92</v>
      </c>
      <c r="B1263" s="2" t="s">
        <v>92</v>
      </c>
      <c r="D1263" s="15"/>
      <c r="E1263" s="19" t="s">
        <v>105</v>
      </c>
      <c r="F1263" s="59">
        <f t="shared" si="723"/>
        <v>3.79</v>
      </c>
      <c r="G1263" s="23">
        <f t="shared" si="724"/>
        <v>0</v>
      </c>
      <c r="H1263" s="23">
        <f t="shared" si="724"/>
        <v>0</v>
      </c>
      <c r="I1263" s="31">
        <f t="shared" si="724"/>
        <v>0</v>
      </c>
      <c r="J1263" s="23">
        <f t="shared" si="725"/>
        <v>0</v>
      </c>
      <c r="K1263" s="23">
        <f t="shared" si="725"/>
        <v>0</v>
      </c>
      <c r="L1263" s="31">
        <f t="shared" si="725"/>
        <v>0</v>
      </c>
      <c r="M1263" s="23">
        <f t="shared" ref="M1263:U1263" si="732">M1287+M1431+M1455+M1479+M1503+M1527</f>
        <v>0</v>
      </c>
      <c r="N1263" s="23">
        <f t="shared" si="732"/>
        <v>0</v>
      </c>
      <c r="O1263" s="31">
        <f t="shared" si="732"/>
        <v>0</v>
      </c>
      <c r="P1263" s="23">
        <f t="shared" si="732"/>
        <v>0</v>
      </c>
      <c r="Q1263" s="23">
        <f t="shared" si="732"/>
        <v>0</v>
      </c>
      <c r="R1263" s="31">
        <f t="shared" si="732"/>
        <v>0</v>
      </c>
      <c r="S1263" s="23">
        <f t="shared" si="732"/>
        <v>0</v>
      </c>
      <c r="T1263" s="23">
        <f t="shared" si="732"/>
        <v>0</v>
      </c>
      <c r="U1263" s="31">
        <f t="shared" si="732"/>
        <v>0</v>
      </c>
    </row>
    <row r="1264" spans="1:22" ht="15" customHeight="1">
      <c r="A1264" s="57" t="str">
        <f>IF((F1264+G1264+J1264)&gt;0,"a","b")</f>
        <v>a</v>
      </c>
      <c r="B1264" s="57" t="s">
        <v>92</v>
      </c>
      <c r="D1264" s="58"/>
      <c r="E1264" s="49" t="s">
        <v>96</v>
      </c>
      <c r="F1264" s="43">
        <f t="shared" si="723"/>
        <v>45.064999999999998</v>
      </c>
      <c r="G1264" s="43">
        <f t="shared" si="724"/>
        <v>71.5</v>
      </c>
      <c r="H1264" s="43">
        <f t="shared" si="724"/>
        <v>71.5</v>
      </c>
      <c r="I1264" s="50">
        <f t="shared" si="724"/>
        <v>0</v>
      </c>
      <c r="J1264" s="43">
        <f t="shared" si="725"/>
        <v>84.6</v>
      </c>
      <c r="K1264" s="43">
        <f t="shared" si="725"/>
        <v>84.6</v>
      </c>
      <c r="L1264" s="50">
        <f t="shared" si="725"/>
        <v>0</v>
      </c>
      <c r="M1264" s="43">
        <f t="shared" ref="M1264:U1264" si="733">M1288+M1432+M1456+M1480+M1504+M1528</f>
        <v>99</v>
      </c>
      <c r="N1264" s="43">
        <f t="shared" si="733"/>
        <v>99</v>
      </c>
      <c r="O1264" s="50">
        <f t="shared" si="733"/>
        <v>0</v>
      </c>
      <c r="P1264" s="43">
        <f t="shared" si="733"/>
        <v>105</v>
      </c>
      <c r="Q1264" s="43">
        <f t="shared" si="733"/>
        <v>105</v>
      </c>
      <c r="R1264" s="50">
        <f t="shared" si="733"/>
        <v>0</v>
      </c>
      <c r="S1264" s="43">
        <f t="shared" si="733"/>
        <v>110</v>
      </c>
      <c r="T1264" s="43">
        <f t="shared" si="733"/>
        <v>110</v>
      </c>
      <c r="U1264" s="50">
        <f t="shared" si="733"/>
        <v>0</v>
      </c>
    </row>
    <row r="1265" spans="1:21" s="3" customFormat="1" ht="24" hidden="1">
      <c r="A1265" s="6" t="s">
        <v>92</v>
      </c>
      <c r="B1265" s="2" t="s">
        <v>92</v>
      </c>
      <c r="D1265" s="15"/>
      <c r="E1265" s="19" t="s">
        <v>93</v>
      </c>
      <c r="F1265" s="59">
        <f t="shared" si="723"/>
        <v>0</v>
      </c>
      <c r="G1265" s="23">
        <f t="shared" si="724"/>
        <v>0</v>
      </c>
      <c r="H1265" s="23">
        <f t="shared" si="724"/>
        <v>0</v>
      </c>
      <c r="I1265" s="31">
        <f t="shared" si="724"/>
        <v>0</v>
      </c>
      <c r="J1265" s="23">
        <f t="shared" si="725"/>
        <v>0</v>
      </c>
      <c r="K1265" s="23">
        <f t="shared" si="725"/>
        <v>0</v>
      </c>
      <c r="L1265" s="31">
        <f t="shared" si="725"/>
        <v>0</v>
      </c>
      <c r="M1265" s="23">
        <f t="shared" ref="M1265:U1265" si="734">M1289+M1433+M1457+M1481+M1505+M1529</f>
        <v>0</v>
      </c>
      <c r="N1265" s="23">
        <f t="shared" si="734"/>
        <v>0</v>
      </c>
      <c r="O1265" s="31">
        <f t="shared" si="734"/>
        <v>0</v>
      </c>
      <c r="P1265" s="23">
        <f t="shared" si="734"/>
        <v>0</v>
      </c>
      <c r="Q1265" s="23">
        <f t="shared" si="734"/>
        <v>0</v>
      </c>
      <c r="R1265" s="31">
        <f t="shared" si="734"/>
        <v>0</v>
      </c>
      <c r="S1265" s="23">
        <f t="shared" si="734"/>
        <v>0</v>
      </c>
      <c r="T1265" s="23">
        <f t="shared" si="734"/>
        <v>0</v>
      </c>
      <c r="U1265" s="31">
        <f t="shared" si="734"/>
        <v>0</v>
      </c>
    </row>
    <row r="1266" spans="1:21" s="3" customFormat="1" ht="12.75" hidden="1">
      <c r="A1266" s="6" t="s">
        <v>92</v>
      </c>
      <c r="B1266" s="2" t="s">
        <v>92</v>
      </c>
      <c r="D1266" s="15"/>
      <c r="E1266" s="19" t="s">
        <v>7</v>
      </c>
      <c r="F1266" s="59">
        <f t="shared" si="723"/>
        <v>0</v>
      </c>
      <c r="G1266" s="23">
        <f t="shared" si="724"/>
        <v>0</v>
      </c>
      <c r="H1266" s="23">
        <f t="shared" si="724"/>
        <v>0</v>
      </c>
      <c r="I1266" s="31">
        <f t="shared" si="724"/>
        <v>0</v>
      </c>
      <c r="J1266" s="23">
        <f t="shared" si="725"/>
        <v>0</v>
      </c>
      <c r="K1266" s="23">
        <f t="shared" si="725"/>
        <v>0</v>
      </c>
      <c r="L1266" s="31">
        <f t="shared" si="725"/>
        <v>0</v>
      </c>
      <c r="M1266" s="23">
        <f t="shared" ref="M1266:U1266" si="735">M1290+M1434+M1458+M1482+M1506+M1530</f>
        <v>0</v>
      </c>
      <c r="N1266" s="23">
        <f t="shared" si="735"/>
        <v>0</v>
      </c>
      <c r="O1266" s="31">
        <f t="shared" si="735"/>
        <v>0</v>
      </c>
      <c r="P1266" s="23">
        <f t="shared" si="735"/>
        <v>0</v>
      </c>
      <c r="Q1266" s="23">
        <f t="shared" si="735"/>
        <v>0</v>
      </c>
      <c r="R1266" s="31">
        <f t="shared" si="735"/>
        <v>0</v>
      </c>
      <c r="S1266" s="23">
        <f t="shared" si="735"/>
        <v>0</v>
      </c>
      <c r="T1266" s="23">
        <f t="shared" si="735"/>
        <v>0</v>
      </c>
      <c r="U1266" s="31">
        <f t="shared" si="735"/>
        <v>0</v>
      </c>
    </row>
    <row r="1267" spans="1:21" s="3" customFormat="1" ht="12.75" hidden="1">
      <c r="A1267" s="6" t="s">
        <v>92</v>
      </c>
      <c r="B1267" s="2" t="s">
        <v>92</v>
      </c>
      <c r="D1267" s="15"/>
      <c r="E1267" s="19" t="s">
        <v>6</v>
      </c>
      <c r="F1267" s="59">
        <f t="shared" si="723"/>
        <v>0</v>
      </c>
      <c r="G1267" s="23">
        <f t="shared" si="724"/>
        <v>0</v>
      </c>
      <c r="H1267" s="23">
        <f t="shared" si="724"/>
        <v>0</v>
      </c>
      <c r="I1267" s="31">
        <f t="shared" si="724"/>
        <v>0</v>
      </c>
      <c r="J1267" s="23">
        <f t="shared" si="725"/>
        <v>0</v>
      </c>
      <c r="K1267" s="23">
        <f t="shared" si="725"/>
        <v>0</v>
      </c>
      <c r="L1267" s="31">
        <f t="shared" si="725"/>
        <v>0</v>
      </c>
      <c r="M1267" s="23">
        <f t="shared" ref="M1267:U1267" si="736">M1291+M1435+M1459+M1483+M1507+M1531</f>
        <v>0</v>
      </c>
      <c r="N1267" s="23">
        <f t="shared" si="736"/>
        <v>0</v>
      </c>
      <c r="O1267" s="31">
        <f t="shared" si="736"/>
        <v>0</v>
      </c>
      <c r="P1267" s="23">
        <f t="shared" si="736"/>
        <v>0</v>
      </c>
      <c r="Q1267" s="23">
        <f t="shared" si="736"/>
        <v>0</v>
      </c>
      <c r="R1267" s="31">
        <f t="shared" si="736"/>
        <v>0</v>
      </c>
      <c r="S1267" s="23">
        <f t="shared" si="736"/>
        <v>0</v>
      </c>
      <c r="T1267" s="23">
        <f t="shared" si="736"/>
        <v>0</v>
      </c>
      <c r="U1267" s="31">
        <f t="shared" si="736"/>
        <v>0</v>
      </c>
    </row>
    <row r="1268" spans="1:21" s="3" customFormat="1" ht="12.75" hidden="1">
      <c r="A1268" s="6" t="s">
        <v>92</v>
      </c>
      <c r="B1268" s="2" t="s">
        <v>92</v>
      </c>
      <c r="D1268" s="15"/>
      <c r="E1268" s="19" t="s">
        <v>94</v>
      </c>
      <c r="F1268" s="59">
        <f t="shared" si="723"/>
        <v>0</v>
      </c>
      <c r="G1268" s="23">
        <f t="shared" si="724"/>
        <v>0</v>
      </c>
      <c r="H1268" s="23">
        <f t="shared" si="724"/>
        <v>0</v>
      </c>
      <c r="I1268" s="31">
        <f t="shared" si="724"/>
        <v>0</v>
      </c>
      <c r="J1268" s="23">
        <f t="shared" si="725"/>
        <v>0</v>
      </c>
      <c r="K1268" s="23">
        <f t="shared" si="725"/>
        <v>0</v>
      </c>
      <c r="L1268" s="31">
        <f t="shared" si="725"/>
        <v>0</v>
      </c>
      <c r="M1268" s="23">
        <f t="shared" ref="M1268:U1268" si="737">M1292+M1436+M1460+M1484+M1508+M1532</f>
        <v>0</v>
      </c>
      <c r="N1268" s="23">
        <f t="shared" si="737"/>
        <v>0</v>
      </c>
      <c r="O1268" s="31">
        <f t="shared" si="737"/>
        <v>0</v>
      </c>
      <c r="P1268" s="23">
        <f t="shared" si="737"/>
        <v>0</v>
      </c>
      <c r="Q1268" s="23">
        <f t="shared" si="737"/>
        <v>0</v>
      </c>
      <c r="R1268" s="31">
        <f t="shared" si="737"/>
        <v>0</v>
      </c>
      <c r="S1268" s="23">
        <f t="shared" si="737"/>
        <v>0</v>
      </c>
      <c r="T1268" s="23">
        <f t="shared" si="737"/>
        <v>0</v>
      </c>
      <c r="U1268" s="31">
        <f t="shared" si="737"/>
        <v>0</v>
      </c>
    </row>
    <row r="1269" spans="1:21" s="3" customFormat="1" ht="12.75" hidden="1">
      <c r="A1269" s="6" t="s">
        <v>92</v>
      </c>
      <c r="B1269" s="2" t="s">
        <v>92</v>
      </c>
      <c r="D1269" s="15"/>
      <c r="E1269" s="19" t="s">
        <v>5</v>
      </c>
      <c r="F1269" s="59">
        <f t="shared" si="723"/>
        <v>0</v>
      </c>
      <c r="G1269" s="23">
        <f t="shared" si="724"/>
        <v>0</v>
      </c>
      <c r="H1269" s="23">
        <f t="shared" si="724"/>
        <v>0</v>
      </c>
      <c r="I1269" s="31">
        <f t="shared" si="724"/>
        <v>0</v>
      </c>
      <c r="J1269" s="23">
        <f t="shared" si="725"/>
        <v>0</v>
      </c>
      <c r="K1269" s="23">
        <f t="shared" si="725"/>
        <v>0</v>
      </c>
      <c r="L1269" s="31">
        <f t="shared" si="725"/>
        <v>0</v>
      </c>
      <c r="M1269" s="23">
        <f t="shared" ref="M1269:U1269" si="738">M1293+M1437+M1461+M1485+M1509+M1533</f>
        <v>0</v>
      </c>
      <c r="N1269" s="23">
        <f t="shared" si="738"/>
        <v>0</v>
      </c>
      <c r="O1269" s="31">
        <f t="shared" si="738"/>
        <v>0</v>
      </c>
      <c r="P1269" s="23">
        <f t="shared" si="738"/>
        <v>0</v>
      </c>
      <c r="Q1269" s="23">
        <f t="shared" si="738"/>
        <v>0</v>
      </c>
      <c r="R1269" s="31">
        <f t="shared" si="738"/>
        <v>0</v>
      </c>
      <c r="S1269" s="23">
        <f t="shared" si="738"/>
        <v>0</v>
      </c>
      <c r="T1269" s="23">
        <f t="shared" si="738"/>
        <v>0</v>
      </c>
      <c r="U1269" s="31">
        <f t="shared" si="738"/>
        <v>0</v>
      </c>
    </row>
    <row r="1270" spans="1:21" s="3" customFormat="1" ht="24" hidden="1">
      <c r="A1270" s="6" t="s">
        <v>92</v>
      </c>
      <c r="B1270" s="2" t="s">
        <v>92</v>
      </c>
      <c r="D1270" s="15"/>
      <c r="E1270" s="19" t="s">
        <v>108</v>
      </c>
      <c r="F1270" s="59">
        <f t="shared" si="723"/>
        <v>0</v>
      </c>
      <c r="G1270" s="23">
        <f t="shared" si="724"/>
        <v>0</v>
      </c>
      <c r="H1270" s="23">
        <f t="shared" si="724"/>
        <v>0</v>
      </c>
      <c r="I1270" s="31">
        <f t="shared" si="724"/>
        <v>0</v>
      </c>
      <c r="J1270" s="23">
        <f t="shared" si="725"/>
        <v>0</v>
      </c>
      <c r="K1270" s="23">
        <f t="shared" si="725"/>
        <v>0</v>
      </c>
      <c r="L1270" s="31">
        <f t="shared" si="725"/>
        <v>0</v>
      </c>
      <c r="M1270" s="23">
        <f t="shared" ref="M1270:U1270" si="739">M1294+M1438+M1462+M1486+M1510+M1534</f>
        <v>0</v>
      </c>
      <c r="N1270" s="23">
        <f t="shared" si="739"/>
        <v>0</v>
      </c>
      <c r="O1270" s="31">
        <f t="shared" si="739"/>
        <v>0</v>
      </c>
      <c r="P1270" s="23">
        <f t="shared" si="739"/>
        <v>0</v>
      </c>
      <c r="Q1270" s="23">
        <f t="shared" si="739"/>
        <v>0</v>
      </c>
      <c r="R1270" s="31">
        <f t="shared" si="739"/>
        <v>0</v>
      </c>
      <c r="S1270" s="23">
        <f t="shared" si="739"/>
        <v>0</v>
      </c>
      <c r="T1270" s="23">
        <f t="shared" si="739"/>
        <v>0</v>
      </c>
      <c r="U1270" s="31">
        <f t="shared" si="739"/>
        <v>0</v>
      </c>
    </row>
    <row r="1271" spans="1:21" s="3" customFormat="1" ht="24" hidden="1">
      <c r="A1271" s="6" t="s">
        <v>92</v>
      </c>
      <c r="B1271" s="2" t="s">
        <v>92</v>
      </c>
      <c r="D1271" s="15"/>
      <c r="E1271" s="19" t="s">
        <v>111</v>
      </c>
      <c r="F1271" s="59">
        <f t="shared" si="723"/>
        <v>0</v>
      </c>
      <c r="G1271" s="23">
        <f t="shared" si="724"/>
        <v>0</v>
      </c>
      <c r="H1271" s="23">
        <f t="shared" si="724"/>
        <v>0</v>
      </c>
      <c r="I1271" s="31">
        <f t="shared" si="724"/>
        <v>0</v>
      </c>
      <c r="J1271" s="23">
        <f t="shared" si="725"/>
        <v>0</v>
      </c>
      <c r="K1271" s="23">
        <f t="shared" si="725"/>
        <v>0</v>
      </c>
      <c r="L1271" s="31">
        <f t="shared" si="725"/>
        <v>0</v>
      </c>
      <c r="M1271" s="23">
        <f t="shared" ref="M1271:U1271" si="740">M1295+M1439+M1463+M1487+M1511+M1535</f>
        <v>0</v>
      </c>
      <c r="N1271" s="23">
        <f t="shared" si="740"/>
        <v>0</v>
      </c>
      <c r="O1271" s="31">
        <f t="shared" si="740"/>
        <v>0</v>
      </c>
      <c r="P1271" s="23">
        <f t="shared" si="740"/>
        <v>0</v>
      </c>
      <c r="Q1271" s="23">
        <f t="shared" si="740"/>
        <v>0</v>
      </c>
      <c r="R1271" s="31">
        <f t="shared" si="740"/>
        <v>0</v>
      </c>
      <c r="S1271" s="23">
        <f t="shared" si="740"/>
        <v>0</v>
      </c>
      <c r="T1271" s="23">
        <f t="shared" si="740"/>
        <v>0</v>
      </c>
      <c r="U1271" s="31">
        <f t="shared" si="740"/>
        <v>0</v>
      </c>
    </row>
    <row r="1272" spans="1:21" s="3" customFormat="1" ht="24" hidden="1">
      <c r="A1272" s="6" t="s">
        <v>92</v>
      </c>
      <c r="B1272" s="2" t="s">
        <v>92</v>
      </c>
      <c r="D1272" s="15"/>
      <c r="E1272" s="19" t="s">
        <v>95</v>
      </c>
      <c r="F1272" s="59">
        <f t="shared" si="723"/>
        <v>45.064999999999998</v>
      </c>
      <c r="G1272" s="23">
        <f t="shared" si="724"/>
        <v>71.5</v>
      </c>
      <c r="H1272" s="23">
        <f t="shared" si="724"/>
        <v>71.5</v>
      </c>
      <c r="I1272" s="31">
        <f t="shared" si="724"/>
        <v>0</v>
      </c>
      <c r="J1272" s="23">
        <f t="shared" si="725"/>
        <v>40</v>
      </c>
      <c r="K1272" s="23">
        <f t="shared" si="725"/>
        <v>40</v>
      </c>
      <c r="L1272" s="31">
        <f t="shared" si="725"/>
        <v>0</v>
      </c>
      <c r="M1272" s="23">
        <f t="shared" ref="M1272:U1272" si="741">M1296+M1440+M1464+M1488+M1512+M1536</f>
        <v>99</v>
      </c>
      <c r="N1272" s="23">
        <f t="shared" si="741"/>
        <v>99</v>
      </c>
      <c r="O1272" s="31">
        <f t="shared" si="741"/>
        <v>0</v>
      </c>
      <c r="P1272" s="23">
        <f t="shared" si="741"/>
        <v>105</v>
      </c>
      <c r="Q1272" s="23">
        <f t="shared" si="741"/>
        <v>105</v>
      </c>
      <c r="R1272" s="31">
        <f t="shared" si="741"/>
        <v>0</v>
      </c>
      <c r="S1272" s="23">
        <f t="shared" si="741"/>
        <v>110</v>
      </c>
      <c r="T1272" s="23">
        <f t="shared" si="741"/>
        <v>110</v>
      </c>
      <c r="U1272" s="31">
        <f t="shared" si="741"/>
        <v>0</v>
      </c>
    </row>
    <row r="1273" spans="1:21" s="2" customFormat="1" ht="12" hidden="1">
      <c r="A1273" s="2" t="str">
        <f t="shared" ref="A1273:A1284" si="742">IF((F1273+G1273+J1273)&gt;0,"a","b")</f>
        <v>b</v>
      </c>
      <c r="B1273" s="2" t="s">
        <v>92</v>
      </c>
      <c r="D1273" s="15"/>
      <c r="E1273" s="18" t="s">
        <v>109</v>
      </c>
      <c r="F1273" s="43">
        <f t="shared" si="723"/>
        <v>0</v>
      </c>
      <c r="G1273" s="24">
        <f t="shared" si="724"/>
        <v>0</v>
      </c>
      <c r="H1273" s="24">
        <f t="shared" si="724"/>
        <v>0</v>
      </c>
      <c r="I1273" s="32">
        <f t="shared" si="724"/>
        <v>0</v>
      </c>
      <c r="J1273" s="24">
        <f t="shared" si="725"/>
        <v>0</v>
      </c>
      <c r="K1273" s="24">
        <f t="shared" si="725"/>
        <v>0</v>
      </c>
      <c r="L1273" s="32">
        <f t="shared" si="725"/>
        <v>0</v>
      </c>
      <c r="M1273" s="24">
        <f t="shared" ref="M1273:U1273" si="743">M1297+M1441+M1465+M1489+M1513+M1537</f>
        <v>0</v>
      </c>
      <c r="N1273" s="24">
        <f t="shared" si="743"/>
        <v>0</v>
      </c>
      <c r="O1273" s="32">
        <f t="shared" si="743"/>
        <v>0</v>
      </c>
      <c r="P1273" s="24">
        <f t="shared" si="743"/>
        <v>0</v>
      </c>
      <c r="Q1273" s="24">
        <f t="shared" si="743"/>
        <v>0</v>
      </c>
      <c r="R1273" s="32">
        <f t="shared" si="743"/>
        <v>0</v>
      </c>
      <c r="S1273" s="24">
        <f t="shared" si="743"/>
        <v>0</v>
      </c>
      <c r="T1273" s="24">
        <f t="shared" si="743"/>
        <v>0</v>
      </c>
      <c r="U1273" s="32">
        <f t="shared" si="743"/>
        <v>0</v>
      </c>
    </row>
    <row r="1274" spans="1:21" ht="15" customHeight="1">
      <c r="A1274" s="57" t="str">
        <f t="shared" si="742"/>
        <v>a</v>
      </c>
      <c r="B1274" s="57" t="s">
        <v>92</v>
      </c>
      <c r="D1274" s="58"/>
      <c r="E1274" s="49" t="s">
        <v>97</v>
      </c>
      <c r="F1274" s="43">
        <f t="shared" si="723"/>
        <v>1504.8190000000002</v>
      </c>
      <c r="G1274" s="43">
        <f t="shared" si="724"/>
        <v>2101.84</v>
      </c>
      <c r="H1274" s="43">
        <f t="shared" si="724"/>
        <v>2101.84</v>
      </c>
      <c r="I1274" s="50">
        <f t="shared" si="724"/>
        <v>0</v>
      </c>
      <c r="J1274" s="43">
        <f t="shared" si="725"/>
        <v>2121.75</v>
      </c>
      <c r="K1274" s="43">
        <f t="shared" si="725"/>
        <v>2121.75</v>
      </c>
      <c r="L1274" s="50">
        <f t="shared" si="725"/>
        <v>0</v>
      </c>
      <c r="M1274" s="43">
        <f t="shared" ref="M1274:U1274" si="744">M1298+M1442+M1466+M1490+M1514+M1538</f>
        <v>2125</v>
      </c>
      <c r="N1274" s="43">
        <f t="shared" si="744"/>
        <v>2125</v>
      </c>
      <c r="O1274" s="50">
        <f t="shared" si="744"/>
        <v>0</v>
      </c>
      <c r="P1274" s="43">
        <f t="shared" si="744"/>
        <v>2188</v>
      </c>
      <c r="Q1274" s="43">
        <f t="shared" si="744"/>
        <v>2188</v>
      </c>
      <c r="R1274" s="50">
        <f t="shared" si="744"/>
        <v>0</v>
      </c>
      <c r="S1274" s="43">
        <f t="shared" si="744"/>
        <v>2233</v>
      </c>
      <c r="T1274" s="43">
        <f t="shared" si="744"/>
        <v>2233</v>
      </c>
      <c r="U1274" s="50">
        <f t="shared" si="744"/>
        <v>0</v>
      </c>
    </row>
    <row r="1275" spans="1:21" s="3" customFormat="1" ht="12.75" hidden="1">
      <c r="A1275" s="3" t="str">
        <f t="shared" si="742"/>
        <v>b</v>
      </c>
      <c r="B1275" s="2" t="s">
        <v>92</v>
      </c>
      <c r="D1275" s="15"/>
      <c r="E1275" s="18" t="s">
        <v>98</v>
      </c>
      <c r="F1275" s="43">
        <f t="shared" si="723"/>
        <v>0</v>
      </c>
      <c r="G1275" s="24">
        <f t="shared" si="724"/>
        <v>0</v>
      </c>
      <c r="H1275" s="24">
        <f t="shared" si="724"/>
        <v>0</v>
      </c>
      <c r="I1275" s="32">
        <f t="shared" si="724"/>
        <v>0</v>
      </c>
      <c r="J1275" s="24">
        <f t="shared" si="725"/>
        <v>0</v>
      </c>
      <c r="K1275" s="24">
        <f t="shared" si="725"/>
        <v>0</v>
      </c>
      <c r="L1275" s="32">
        <f t="shared" si="725"/>
        <v>0</v>
      </c>
      <c r="M1275" s="24">
        <f t="shared" ref="M1275:U1275" si="745">M1299+M1443+M1467+M1491+M1515+M1539</f>
        <v>0</v>
      </c>
      <c r="N1275" s="24">
        <f t="shared" si="745"/>
        <v>0</v>
      </c>
      <c r="O1275" s="32">
        <f t="shared" si="745"/>
        <v>0</v>
      </c>
      <c r="P1275" s="24">
        <f t="shared" si="745"/>
        <v>0</v>
      </c>
      <c r="Q1275" s="24">
        <f t="shared" si="745"/>
        <v>0</v>
      </c>
      <c r="R1275" s="32">
        <f t="shared" si="745"/>
        <v>0</v>
      </c>
      <c r="S1275" s="24">
        <f t="shared" si="745"/>
        <v>0</v>
      </c>
      <c r="T1275" s="24">
        <f t="shared" si="745"/>
        <v>0</v>
      </c>
      <c r="U1275" s="32">
        <f t="shared" si="745"/>
        <v>0</v>
      </c>
    </row>
    <row r="1276" spans="1:21" s="2" customFormat="1" ht="12" hidden="1">
      <c r="A1276" s="2" t="str">
        <f t="shared" si="742"/>
        <v>b</v>
      </c>
      <c r="B1276" s="2" t="s">
        <v>92</v>
      </c>
      <c r="D1276" s="15"/>
      <c r="E1276" s="18" t="s">
        <v>99</v>
      </c>
      <c r="F1276" s="43">
        <f t="shared" si="723"/>
        <v>0</v>
      </c>
      <c r="G1276" s="24">
        <f t="shared" si="724"/>
        <v>0</v>
      </c>
      <c r="H1276" s="24">
        <f t="shared" si="724"/>
        <v>0</v>
      </c>
      <c r="I1276" s="32">
        <f t="shared" si="724"/>
        <v>0</v>
      </c>
      <c r="J1276" s="24">
        <f t="shared" si="725"/>
        <v>0</v>
      </c>
      <c r="K1276" s="24">
        <f t="shared" si="725"/>
        <v>0</v>
      </c>
      <c r="L1276" s="32">
        <f t="shared" si="725"/>
        <v>0</v>
      </c>
      <c r="M1276" s="24">
        <f t="shared" ref="M1276:U1276" si="746">M1300+M1444+M1468+M1492+M1516+M1540</f>
        <v>0</v>
      </c>
      <c r="N1276" s="24">
        <f t="shared" si="746"/>
        <v>0</v>
      </c>
      <c r="O1276" s="32">
        <f t="shared" si="746"/>
        <v>0</v>
      </c>
      <c r="P1276" s="24">
        <f t="shared" si="746"/>
        <v>0</v>
      </c>
      <c r="Q1276" s="24">
        <f t="shared" si="746"/>
        <v>0</v>
      </c>
      <c r="R1276" s="32">
        <f t="shared" si="746"/>
        <v>0</v>
      </c>
      <c r="S1276" s="24">
        <f t="shared" si="746"/>
        <v>0</v>
      </c>
      <c r="T1276" s="24">
        <f t="shared" si="746"/>
        <v>0</v>
      </c>
      <c r="U1276" s="32">
        <f t="shared" si="746"/>
        <v>0</v>
      </c>
    </row>
    <row r="1277" spans="1:21" ht="15" customHeight="1">
      <c r="A1277" s="57" t="str">
        <f t="shared" si="742"/>
        <v>a</v>
      </c>
      <c r="B1277" s="57" t="s">
        <v>92</v>
      </c>
      <c r="D1277" s="58"/>
      <c r="E1277" s="49" t="s">
        <v>100</v>
      </c>
      <c r="F1277" s="43">
        <f t="shared" si="723"/>
        <v>96.787999999999997</v>
      </c>
      <c r="G1277" s="43">
        <f t="shared" si="724"/>
        <v>89.6</v>
      </c>
      <c r="H1277" s="43">
        <f t="shared" si="724"/>
        <v>89.6</v>
      </c>
      <c r="I1277" s="50">
        <f t="shared" si="724"/>
        <v>0</v>
      </c>
      <c r="J1277" s="43">
        <f t="shared" si="725"/>
        <v>85</v>
      </c>
      <c r="K1277" s="43">
        <f t="shared" si="725"/>
        <v>85</v>
      </c>
      <c r="L1277" s="50">
        <f t="shared" si="725"/>
        <v>0</v>
      </c>
      <c r="M1277" s="43">
        <f t="shared" ref="M1277:U1277" si="747">M1301+M1445+M1469+M1493+M1517+M1541</f>
        <v>91</v>
      </c>
      <c r="N1277" s="43">
        <f t="shared" si="747"/>
        <v>91</v>
      </c>
      <c r="O1277" s="50">
        <f t="shared" si="747"/>
        <v>0</v>
      </c>
      <c r="P1277" s="43">
        <f t="shared" si="747"/>
        <v>91</v>
      </c>
      <c r="Q1277" s="43">
        <f t="shared" si="747"/>
        <v>91</v>
      </c>
      <c r="R1277" s="50">
        <f t="shared" si="747"/>
        <v>0</v>
      </c>
      <c r="S1277" s="43">
        <f t="shared" si="747"/>
        <v>91</v>
      </c>
      <c r="T1277" s="43">
        <f t="shared" si="747"/>
        <v>91</v>
      </c>
      <c r="U1277" s="50">
        <f t="shared" si="747"/>
        <v>0</v>
      </c>
    </row>
    <row r="1278" spans="1:21" ht="15" customHeight="1" thickBot="1">
      <c r="A1278" s="57" t="str">
        <f t="shared" si="742"/>
        <v>a</v>
      </c>
      <c r="B1278" s="57" t="str">
        <f t="shared" ref="B1278:B1284" si="748">IF((F1278+G1278+J1278)&gt;0,"a","b")</f>
        <v>a</v>
      </c>
      <c r="D1278" s="58"/>
      <c r="E1278" s="47" t="s">
        <v>1</v>
      </c>
      <c r="F1278" s="42">
        <f t="shared" si="723"/>
        <v>759.41</v>
      </c>
      <c r="G1278" s="42">
        <f t="shared" si="724"/>
        <v>202.321</v>
      </c>
      <c r="H1278" s="42">
        <f t="shared" si="724"/>
        <v>27.91</v>
      </c>
      <c r="I1278" s="48">
        <f t="shared" si="724"/>
        <v>174.411</v>
      </c>
      <c r="J1278" s="42">
        <f t="shared" si="725"/>
        <v>13.55</v>
      </c>
      <c r="K1278" s="42">
        <f t="shared" si="725"/>
        <v>13.55</v>
      </c>
      <c r="L1278" s="48">
        <f t="shared" si="725"/>
        <v>0</v>
      </c>
      <c r="M1278" s="42">
        <f t="shared" ref="M1278:U1278" si="749">M1302+M1446+M1470+M1494+M1518+M1542</f>
        <v>18</v>
      </c>
      <c r="N1278" s="42">
        <f t="shared" si="749"/>
        <v>18</v>
      </c>
      <c r="O1278" s="48">
        <f t="shared" si="749"/>
        <v>0</v>
      </c>
      <c r="P1278" s="42">
        <f t="shared" si="749"/>
        <v>18</v>
      </c>
      <c r="Q1278" s="42">
        <f t="shared" si="749"/>
        <v>18</v>
      </c>
      <c r="R1278" s="48">
        <f t="shared" si="749"/>
        <v>0</v>
      </c>
      <c r="S1278" s="42">
        <f t="shared" si="749"/>
        <v>18</v>
      </c>
      <c r="T1278" s="42">
        <f t="shared" si="749"/>
        <v>18</v>
      </c>
      <c r="U1278" s="48">
        <f t="shared" si="749"/>
        <v>0</v>
      </c>
    </row>
    <row r="1279" spans="1:21" s="2" customFormat="1" ht="12.75" hidden="1" thickBot="1">
      <c r="A1279" s="2" t="str">
        <f t="shared" si="742"/>
        <v>b</v>
      </c>
      <c r="B1279" s="2" t="str">
        <f t="shared" si="748"/>
        <v>b</v>
      </c>
      <c r="D1279" s="15"/>
      <c r="E1279" s="17" t="s">
        <v>110</v>
      </c>
      <c r="F1279" s="42">
        <f t="shared" si="723"/>
        <v>0</v>
      </c>
      <c r="G1279" s="25">
        <f t="shared" si="724"/>
        <v>0</v>
      </c>
      <c r="H1279" s="25">
        <f t="shared" si="724"/>
        <v>0</v>
      </c>
      <c r="I1279" s="33">
        <f t="shared" si="724"/>
        <v>0</v>
      </c>
      <c r="J1279" s="25">
        <f t="shared" si="725"/>
        <v>0</v>
      </c>
      <c r="K1279" s="25">
        <f t="shared" si="725"/>
        <v>0</v>
      </c>
      <c r="L1279" s="33">
        <f t="shared" si="725"/>
        <v>0</v>
      </c>
      <c r="M1279" s="25">
        <f t="shared" ref="M1279:U1279" si="750">M1303+M1447+M1471+M1495+M1519+M1543</f>
        <v>0</v>
      </c>
      <c r="N1279" s="25">
        <f t="shared" si="750"/>
        <v>0</v>
      </c>
      <c r="O1279" s="33">
        <f t="shared" si="750"/>
        <v>0</v>
      </c>
      <c r="P1279" s="25">
        <f t="shared" si="750"/>
        <v>0</v>
      </c>
      <c r="Q1279" s="25">
        <f t="shared" si="750"/>
        <v>0</v>
      </c>
      <c r="R1279" s="33">
        <f t="shared" si="750"/>
        <v>0</v>
      </c>
      <c r="S1279" s="25">
        <f t="shared" si="750"/>
        <v>0</v>
      </c>
      <c r="T1279" s="25">
        <f t="shared" si="750"/>
        <v>0</v>
      </c>
      <c r="U1279" s="33">
        <f t="shared" si="750"/>
        <v>0</v>
      </c>
    </row>
    <row r="1280" spans="1:21" s="2" customFormat="1" ht="12.75" hidden="1" thickBot="1">
      <c r="A1280" s="2" t="str">
        <f t="shared" si="742"/>
        <v>b</v>
      </c>
      <c r="B1280" s="2" t="str">
        <f t="shared" si="748"/>
        <v>b</v>
      </c>
      <c r="D1280" s="15"/>
      <c r="E1280" s="17" t="s">
        <v>18</v>
      </c>
      <c r="F1280" s="42">
        <f t="shared" si="723"/>
        <v>0</v>
      </c>
      <c r="G1280" s="25">
        <f t="shared" si="724"/>
        <v>0</v>
      </c>
      <c r="H1280" s="25">
        <f t="shared" si="724"/>
        <v>0</v>
      </c>
      <c r="I1280" s="33">
        <f t="shared" si="724"/>
        <v>0</v>
      </c>
      <c r="J1280" s="25">
        <f t="shared" si="725"/>
        <v>0</v>
      </c>
      <c r="K1280" s="25">
        <f t="shared" si="725"/>
        <v>0</v>
      </c>
      <c r="L1280" s="33">
        <f t="shared" si="725"/>
        <v>0</v>
      </c>
      <c r="M1280" s="25">
        <f t="shared" ref="M1280:U1280" si="751">M1304+M1448+M1472+M1496+M1520+M1544</f>
        <v>0</v>
      </c>
      <c r="N1280" s="25">
        <f t="shared" si="751"/>
        <v>0</v>
      </c>
      <c r="O1280" s="33">
        <f t="shared" si="751"/>
        <v>0</v>
      </c>
      <c r="P1280" s="25">
        <f t="shared" si="751"/>
        <v>0</v>
      </c>
      <c r="Q1280" s="25">
        <f t="shared" si="751"/>
        <v>0</v>
      </c>
      <c r="R1280" s="33">
        <f t="shared" si="751"/>
        <v>0</v>
      </c>
      <c r="S1280" s="25">
        <f t="shared" si="751"/>
        <v>0</v>
      </c>
      <c r="T1280" s="25">
        <f t="shared" si="751"/>
        <v>0</v>
      </c>
      <c r="U1280" s="33">
        <f t="shared" si="751"/>
        <v>0</v>
      </c>
    </row>
    <row r="1281" spans="1:22" ht="30" customHeight="1" thickBot="1">
      <c r="A1281" s="57" t="str">
        <f t="shared" si="742"/>
        <v>a</v>
      </c>
      <c r="B1281" s="57" t="str">
        <f t="shared" si="748"/>
        <v>a</v>
      </c>
      <c r="C1281" s="57" t="s">
        <v>16</v>
      </c>
      <c r="D1281" s="67" t="s">
        <v>71</v>
      </c>
      <c r="E1281" s="68" t="s">
        <v>49</v>
      </c>
      <c r="F1281" s="83">
        <f t="shared" ref="F1281:F1304" si="752">F1305+F1329+F1353+F1377</f>
        <v>1324.0210000000002</v>
      </c>
      <c r="G1281" s="83">
        <f t="shared" ref="G1281:L1281" si="753">G1305+G1329+G1353+G1377+G1401</f>
        <v>1859.7499999999998</v>
      </c>
      <c r="H1281" s="83">
        <f t="shared" si="753"/>
        <v>1859.7499999999998</v>
      </c>
      <c r="I1281" s="85">
        <f t="shared" si="753"/>
        <v>0</v>
      </c>
      <c r="J1281" s="83">
        <f t="shared" si="753"/>
        <v>1865.3</v>
      </c>
      <c r="K1281" s="83">
        <f t="shared" si="753"/>
        <v>1865.3</v>
      </c>
      <c r="L1281" s="85">
        <f t="shared" si="753"/>
        <v>0</v>
      </c>
      <c r="M1281" s="83">
        <f t="shared" ref="M1281:U1281" si="754">M1305+M1329+M1353+M1377</f>
        <v>1883</v>
      </c>
      <c r="N1281" s="83">
        <f t="shared" si="754"/>
        <v>1883</v>
      </c>
      <c r="O1281" s="85">
        <f t="shared" si="754"/>
        <v>0</v>
      </c>
      <c r="P1281" s="83">
        <f t="shared" si="754"/>
        <v>1933</v>
      </c>
      <c r="Q1281" s="83">
        <f t="shared" si="754"/>
        <v>1933</v>
      </c>
      <c r="R1281" s="85">
        <f t="shared" si="754"/>
        <v>0</v>
      </c>
      <c r="S1281" s="83">
        <f t="shared" si="754"/>
        <v>1968</v>
      </c>
      <c r="T1281" s="83">
        <f t="shared" si="754"/>
        <v>1968</v>
      </c>
      <c r="U1281" s="85">
        <f t="shared" si="754"/>
        <v>0</v>
      </c>
      <c r="V1281" s="57">
        <f>V1305+V1329+V1353+V1377</f>
        <v>349500</v>
      </c>
    </row>
    <row r="1282" spans="1:22" s="2" customFormat="1" ht="12" hidden="1">
      <c r="A1282" s="2" t="str">
        <f t="shared" si="742"/>
        <v>b</v>
      </c>
      <c r="B1282" s="2" t="str">
        <f t="shared" si="748"/>
        <v>b</v>
      </c>
      <c r="D1282" s="15"/>
      <c r="E1282" s="16" t="s">
        <v>4</v>
      </c>
      <c r="F1282" s="105">
        <f t="shared" si="752"/>
        <v>0</v>
      </c>
      <c r="G1282" s="26">
        <f t="shared" ref="G1282:L1304" si="755">G1306+G1330+G1354+G1378+G1402</f>
        <v>0</v>
      </c>
      <c r="H1282" s="26">
        <f t="shared" si="755"/>
        <v>0</v>
      </c>
      <c r="I1282" s="34">
        <f t="shared" si="755"/>
        <v>0</v>
      </c>
      <c r="J1282" s="26">
        <f t="shared" si="755"/>
        <v>0</v>
      </c>
      <c r="K1282" s="26">
        <f t="shared" si="755"/>
        <v>0</v>
      </c>
      <c r="L1282" s="34">
        <f t="shared" si="755"/>
        <v>0</v>
      </c>
      <c r="M1282" s="26">
        <f t="shared" ref="M1282:U1282" si="756">M1306+M1330+M1354+M1378</f>
        <v>0</v>
      </c>
      <c r="N1282" s="26">
        <f t="shared" si="756"/>
        <v>0</v>
      </c>
      <c r="O1282" s="34">
        <f t="shared" si="756"/>
        <v>0</v>
      </c>
      <c r="P1282" s="26">
        <f t="shared" si="756"/>
        <v>0</v>
      </c>
      <c r="Q1282" s="26">
        <f t="shared" si="756"/>
        <v>0</v>
      </c>
      <c r="R1282" s="34">
        <f t="shared" si="756"/>
        <v>0</v>
      </c>
      <c r="S1282" s="26">
        <f t="shared" si="756"/>
        <v>0</v>
      </c>
      <c r="T1282" s="26">
        <f t="shared" si="756"/>
        <v>0</v>
      </c>
      <c r="U1282" s="34">
        <f t="shared" si="756"/>
        <v>0</v>
      </c>
    </row>
    <row r="1283" spans="1:22" ht="15" customHeight="1">
      <c r="A1283" s="57" t="str">
        <f t="shared" si="742"/>
        <v>a</v>
      </c>
      <c r="B1283" s="57" t="str">
        <f t="shared" si="748"/>
        <v>a</v>
      </c>
      <c r="D1283" s="58"/>
      <c r="E1283" s="47" t="s">
        <v>0</v>
      </c>
      <c r="F1283" s="42">
        <f t="shared" si="752"/>
        <v>1297.8710000000001</v>
      </c>
      <c r="G1283" s="42">
        <f t="shared" si="755"/>
        <v>1834.84</v>
      </c>
      <c r="H1283" s="42">
        <f t="shared" si="755"/>
        <v>1834.84</v>
      </c>
      <c r="I1283" s="48">
        <f t="shared" si="755"/>
        <v>0</v>
      </c>
      <c r="J1283" s="42">
        <f t="shared" si="755"/>
        <v>1854.75</v>
      </c>
      <c r="K1283" s="42">
        <f t="shared" ref="K1283:U1283" si="757">K1307+K1331+K1355+K1379+K1403</f>
        <v>1854.75</v>
      </c>
      <c r="L1283" s="48">
        <f t="shared" si="757"/>
        <v>0</v>
      </c>
      <c r="M1283" s="42">
        <f t="shared" si="757"/>
        <v>1868</v>
      </c>
      <c r="N1283" s="42">
        <f t="shared" si="757"/>
        <v>1868</v>
      </c>
      <c r="O1283" s="48">
        <f t="shared" si="757"/>
        <v>0</v>
      </c>
      <c r="P1283" s="42">
        <f t="shared" si="757"/>
        <v>1918</v>
      </c>
      <c r="Q1283" s="42">
        <f t="shared" si="757"/>
        <v>1918</v>
      </c>
      <c r="R1283" s="48">
        <f t="shared" si="757"/>
        <v>0</v>
      </c>
      <c r="S1283" s="42">
        <f t="shared" si="757"/>
        <v>1953</v>
      </c>
      <c r="T1283" s="42">
        <f t="shared" si="757"/>
        <v>1953</v>
      </c>
      <c r="U1283" s="48">
        <f t="shared" si="757"/>
        <v>0</v>
      </c>
    </row>
    <row r="1284" spans="1:22" s="2" customFormat="1" ht="12" hidden="1">
      <c r="A1284" s="2" t="str">
        <f t="shared" si="742"/>
        <v>b</v>
      </c>
      <c r="B1284" s="2" t="str">
        <f t="shared" si="748"/>
        <v>b</v>
      </c>
      <c r="D1284" s="15"/>
      <c r="E1284" s="18" t="s">
        <v>101</v>
      </c>
      <c r="F1284" s="43">
        <f t="shared" si="752"/>
        <v>0</v>
      </c>
      <c r="G1284" s="24">
        <f t="shared" si="755"/>
        <v>0</v>
      </c>
      <c r="H1284" s="24">
        <f t="shared" si="755"/>
        <v>0</v>
      </c>
      <c r="I1284" s="32">
        <f t="shared" si="755"/>
        <v>0</v>
      </c>
      <c r="J1284" s="24">
        <f t="shared" si="755"/>
        <v>0</v>
      </c>
      <c r="K1284" s="24">
        <f t="shared" ref="K1284:U1284" si="758">K1308+K1332+K1356+K1380+K1404</f>
        <v>0</v>
      </c>
      <c r="L1284" s="32">
        <f t="shared" si="758"/>
        <v>0</v>
      </c>
      <c r="M1284" s="24">
        <f t="shared" si="758"/>
        <v>0</v>
      </c>
      <c r="N1284" s="24">
        <f t="shared" si="758"/>
        <v>0</v>
      </c>
      <c r="O1284" s="32">
        <f t="shared" si="758"/>
        <v>0</v>
      </c>
      <c r="P1284" s="24">
        <f t="shared" si="758"/>
        <v>0</v>
      </c>
      <c r="Q1284" s="24">
        <f t="shared" si="758"/>
        <v>0</v>
      </c>
      <c r="R1284" s="32">
        <f t="shared" si="758"/>
        <v>0</v>
      </c>
      <c r="S1284" s="24">
        <f t="shared" si="758"/>
        <v>0</v>
      </c>
      <c r="T1284" s="24">
        <f t="shared" si="758"/>
        <v>0</v>
      </c>
      <c r="U1284" s="32">
        <f t="shared" si="758"/>
        <v>0</v>
      </c>
    </row>
    <row r="1285" spans="1:22" s="3" customFormat="1" ht="12.75" hidden="1">
      <c r="A1285" s="2" t="s">
        <v>92</v>
      </c>
      <c r="B1285" s="2" t="s">
        <v>92</v>
      </c>
      <c r="D1285" s="15"/>
      <c r="E1285" s="19" t="s">
        <v>107</v>
      </c>
      <c r="F1285" s="59">
        <f t="shared" si="752"/>
        <v>0</v>
      </c>
      <c r="G1285" s="23">
        <f t="shared" si="755"/>
        <v>0</v>
      </c>
      <c r="H1285" s="23">
        <f t="shared" si="755"/>
        <v>0</v>
      </c>
      <c r="I1285" s="31">
        <f t="shared" si="755"/>
        <v>0</v>
      </c>
      <c r="J1285" s="23">
        <f t="shared" si="755"/>
        <v>0</v>
      </c>
      <c r="K1285" s="23">
        <f t="shared" ref="K1285:U1285" si="759">K1309+K1333+K1357+K1381+K1405</f>
        <v>0</v>
      </c>
      <c r="L1285" s="31">
        <f t="shared" si="759"/>
        <v>0</v>
      </c>
      <c r="M1285" s="23">
        <f t="shared" si="759"/>
        <v>0</v>
      </c>
      <c r="N1285" s="23">
        <f t="shared" si="759"/>
        <v>0</v>
      </c>
      <c r="O1285" s="31">
        <f t="shared" si="759"/>
        <v>0</v>
      </c>
      <c r="P1285" s="23">
        <f t="shared" si="759"/>
        <v>0</v>
      </c>
      <c r="Q1285" s="23">
        <f t="shared" si="759"/>
        <v>0</v>
      </c>
      <c r="R1285" s="31">
        <f t="shared" si="759"/>
        <v>0</v>
      </c>
      <c r="S1285" s="23">
        <f t="shared" si="759"/>
        <v>0</v>
      </c>
      <c r="T1285" s="23">
        <f t="shared" si="759"/>
        <v>0</v>
      </c>
      <c r="U1285" s="31">
        <f t="shared" si="759"/>
        <v>0</v>
      </c>
    </row>
    <row r="1286" spans="1:22" s="3" customFormat="1" ht="12.75" hidden="1">
      <c r="A1286" s="2" t="s">
        <v>92</v>
      </c>
      <c r="B1286" s="2" t="s">
        <v>92</v>
      </c>
      <c r="D1286" s="15"/>
      <c r="E1286" s="19" t="s">
        <v>106</v>
      </c>
      <c r="F1286" s="59">
        <f t="shared" si="752"/>
        <v>0</v>
      </c>
      <c r="G1286" s="23">
        <f t="shared" si="755"/>
        <v>0</v>
      </c>
      <c r="H1286" s="23">
        <f t="shared" si="755"/>
        <v>0</v>
      </c>
      <c r="I1286" s="31">
        <f t="shared" si="755"/>
        <v>0</v>
      </c>
      <c r="J1286" s="23">
        <f t="shared" si="755"/>
        <v>0</v>
      </c>
      <c r="K1286" s="23">
        <f t="shared" ref="K1286:U1286" si="760">K1310+K1334+K1358+K1382+K1406</f>
        <v>0</v>
      </c>
      <c r="L1286" s="31">
        <f t="shared" si="760"/>
        <v>0</v>
      </c>
      <c r="M1286" s="23">
        <f t="shared" si="760"/>
        <v>0</v>
      </c>
      <c r="N1286" s="23">
        <f t="shared" si="760"/>
        <v>0</v>
      </c>
      <c r="O1286" s="31">
        <f t="shared" si="760"/>
        <v>0</v>
      </c>
      <c r="P1286" s="23">
        <f t="shared" si="760"/>
        <v>0</v>
      </c>
      <c r="Q1286" s="23">
        <f t="shared" si="760"/>
        <v>0</v>
      </c>
      <c r="R1286" s="31">
        <f t="shared" si="760"/>
        <v>0</v>
      </c>
      <c r="S1286" s="23">
        <f t="shared" si="760"/>
        <v>0</v>
      </c>
      <c r="T1286" s="23">
        <f t="shared" si="760"/>
        <v>0</v>
      </c>
      <c r="U1286" s="31">
        <f t="shared" si="760"/>
        <v>0</v>
      </c>
    </row>
    <row r="1287" spans="1:22" s="3" customFormat="1" ht="12.75" hidden="1">
      <c r="A1287" s="2" t="s">
        <v>92</v>
      </c>
      <c r="B1287" s="2" t="s">
        <v>92</v>
      </c>
      <c r="D1287" s="15"/>
      <c r="E1287" s="19" t="s">
        <v>105</v>
      </c>
      <c r="F1287" s="59">
        <f t="shared" si="752"/>
        <v>0</v>
      </c>
      <c r="G1287" s="23">
        <f t="shared" si="755"/>
        <v>0</v>
      </c>
      <c r="H1287" s="23">
        <f t="shared" si="755"/>
        <v>0</v>
      </c>
      <c r="I1287" s="31">
        <f t="shared" si="755"/>
        <v>0</v>
      </c>
      <c r="J1287" s="23">
        <f t="shared" si="755"/>
        <v>0</v>
      </c>
      <c r="K1287" s="23">
        <f t="shared" ref="K1287:U1287" si="761">K1311+K1335+K1359+K1383+K1407</f>
        <v>0</v>
      </c>
      <c r="L1287" s="31">
        <f t="shared" si="761"/>
        <v>0</v>
      </c>
      <c r="M1287" s="23">
        <f t="shared" si="761"/>
        <v>0</v>
      </c>
      <c r="N1287" s="23">
        <f t="shared" si="761"/>
        <v>0</v>
      </c>
      <c r="O1287" s="31">
        <f t="shared" si="761"/>
        <v>0</v>
      </c>
      <c r="P1287" s="23">
        <f t="shared" si="761"/>
        <v>0</v>
      </c>
      <c r="Q1287" s="23">
        <f t="shared" si="761"/>
        <v>0</v>
      </c>
      <c r="R1287" s="31">
        <f t="shared" si="761"/>
        <v>0</v>
      </c>
      <c r="S1287" s="23">
        <f t="shared" si="761"/>
        <v>0</v>
      </c>
      <c r="T1287" s="23">
        <f t="shared" si="761"/>
        <v>0</v>
      </c>
      <c r="U1287" s="31">
        <f t="shared" si="761"/>
        <v>0</v>
      </c>
    </row>
    <row r="1288" spans="1:22" s="2" customFormat="1" ht="12" hidden="1">
      <c r="A1288" s="2" t="str">
        <f>IF((F1288+G1288+J1288)&gt;0,"a","b")</f>
        <v>b</v>
      </c>
      <c r="B1288" s="2" t="s">
        <v>92</v>
      </c>
      <c r="D1288" s="15"/>
      <c r="E1288" s="18" t="s">
        <v>96</v>
      </c>
      <c r="F1288" s="43">
        <f t="shared" si="752"/>
        <v>0</v>
      </c>
      <c r="G1288" s="24">
        <f t="shared" si="755"/>
        <v>0</v>
      </c>
      <c r="H1288" s="24">
        <f t="shared" si="755"/>
        <v>0</v>
      </c>
      <c r="I1288" s="32">
        <f t="shared" si="755"/>
        <v>0</v>
      </c>
      <c r="J1288" s="24">
        <f t="shared" si="755"/>
        <v>0</v>
      </c>
      <c r="K1288" s="24">
        <f t="shared" ref="K1288:U1288" si="762">K1312+K1336+K1360+K1384+K1408</f>
        <v>0</v>
      </c>
      <c r="L1288" s="32">
        <f t="shared" si="762"/>
        <v>0</v>
      </c>
      <c r="M1288" s="24">
        <f t="shared" si="762"/>
        <v>0</v>
      </c>
      <c r="N1288" s="24">
        <f t="shared" si="762"/>
        <v>0</v>
      </c>
      <c r="O1288" s="32">
        <f t="shared" si="762"/>
        <v>0</v>
      </c>
      <c r="P1288" s="24">
        <f t="shared" si="762"/>
        <v>0</v>
      </c>
      <c r="Q1288" s="24">
        <f t="shared" si="762"/>
        <v>0</v>
      </c>
      <c r="R1288" s="32">
        <f t="shared" si="762"/>
        <v>0</v>
      </c>
      <c r="S1288" s="24">
        <f t="shared" si="762"/>
        <v>0</v>
      </c>
      <c r="T1288" s="24">
        <f t="shared" si="762"/>
        <v>0</v>
      </c>
      <c r="U1288" s="32">
        <f t="shared" si="762"/>
        <v>0</v>
      </c>
    </row>
    <row r="1289" spans="1:22" s="3" customFormat="1" ht="24" hidden="1">
      <c r="A1289" s="6" t="s">
        <v>92</v>
      </c>
      <c r="B1289" s="2" t="s">
        <v>92</v>
      </c>
      <c r="D1289" s="15"/>
      <c r="E1289" s="19" t="s">
        <v>93</v>
      </c>
      <c r="F1289" s="59">
        <f t="shared" si="752"/>
        <v>0</v>
      </c>
      <c r="G1289" s="23">
        <f t="shared" si="755"/>
        <v>0</v>
      </c>
      <c r="H1289" s="23">
        <f t="shared" si="755"/>
        <v>0</v>
      </c>
      <c r="I1289" s="31">
        <f t="shared" si="755"/>
        <v>0</v>
      </c>
      <c r="J1289" s="23">
        <f t="shared" si="755"/>
        <v>0</v>
      </c>
      <c r="K1289" s="23">
        <f t="shared" ref="K1289:U1289" si="763">K1313+K1337+K1361+K1385+K1409</f>
        <v>0</v>
      </c>
      <c r="L1289" s="31">
        <f t="shared" si="763"/>
        <v>0</v>
      </c>
      <c r="M1289" s="23">
        <f t="shared" si="763"/>
        <v>0</v>
      </c>
      <c r="N1289" s="23">
        <f t="shared" si="763"/>
        <v>0</v>
      </c>
      <c r="O1289" s="31">
        <f t="shared" si="763"/>
        <v>0</v>
      </c>
      <c r="P1289" s="23">
        <f t="shared" si="763"/>
        <v>0</v>
      </c>
      <c r="Q1289" s="23">
        <f t="shared" si="763"/>
        <v>0</v>
      </c>
      <c r="R1289" s="31">
        <f t="shared" si="763"/>
        <v>0</v>
      </c>
      <c r="S1289" s="23">
        <f t="shared" si="763"/>
        <v>0</v>
      </c>
      <c r="T1289" s="23">
        <f t="shared" si="763"/>
        <v>0</v>
      </c>
      <c r="U1289" s="31">
        <f t="shared" si="763"/>
        <v>0</v>
      </c>
    </row>
    <row r="1290" spans="1:22" s="3" customFormat="1" ht="12.75" hidden="1">
      <c r="A1290" s="6" t="s">
        <v>92</v>
      </c>
      <c r="B1290" s="2" t="s">
        <v>92</v>
      </c>
      <c r="D1290" s="15"/>
      <c r="E1290" s="19" t="s">
        <v>7</v>
      </c>
      <c r="F1290" s="59">
        <f t="shared" si="752"/>
        <v>0</v>
      </c>
      <c r="G1290" s="23">
        <f t="shared" si="755"/>
        <v>0</v>
      </c>
      <c r="H1290" s="23">
        <f t="shared" si="755"/>
        <v>0</v>
      </c>
      <c r="I1290" s="31">
        <f t="shared" si="755"/>
        <v>0</v>
      </c>
      <c r="J1290" s="23">
        <f t="shared" si="755"/>
        <v>0</v>
      </c>
      <c r="K1290" s="23">
        <f t="shared" ref="K1290:U1290" si="764">K1314+K1338+K1362+K1386+K1410</f>
        <v>0</v>
      </c>
      <c r="L1290" s="31">
        <f t="shared" si="764"/>
        <v>0</v>
      </c>
      <c r="M1290" s="23">
        <f t="shared" si="764"/>
        <v>0</v>
      </c>
      <c r="N1290" s="23">
        <f t="shared" si="764"/>
        <v>0</v>
      </c>
      <c r="O1290" s="31">
        <f t="shared" si="764"/>
        <v>0</v>
      </c>
      <c r="P1290" s="23">
        <f t="shared" si="764"/>
        <v>0</v>
      </c>
      <c r="Q1290" s="23">
        <f t="shared" si="764"/>
        <v>0</v>
      </c>
      <c r="R1290" s="31">
        <f t="shared" si="764"/>
        <v>0</v>
      </c>
      <c r="S1290" s="23">
        <f t="shared" si="764"/>
        <v>0</v>
      </c>
      <c r="T1290" s="23">
        <f t="shared" si="764"/>
        <v>0</v>
      </c>
      <c r="U1290" s="31">
        <f t="shared" si="764"/>
        <v>0</v>
      </c>
    </row>
    <row r="1291" spans="1:22" s="3" customFormat="1" ht="12.75" hidden="1">
      <c r="A1291" s="6" t="s">
        <v>92</v>
      </c>
      <c r="B1291" s="2" t="s">
        <v>92</v>
      </c>
      <c r="D1291" s="15"/>
      <c r="E1291" s="19" t="s">
        <v>6</v>
      </c>
      <c r="F1291" s="59">
        <f t="shared" si="752"/>
        <v>0</v>
      </c>
      <c r="G1291" s="23">
        <f t="shared" si="755"/>
        <v>0</v>
      </c>
      <c r="H1291" s="23">
        <f t="shared" si="755"/>
        <v>0</v>
      </c>
      <c r="I1291" s="31">
        <f t="shared" si="755"/>
        <v>0</v>
      </c>
      <c r="J1291" s="23">
        <f t="shared" si="755"/>
        <v>0</v>
      </c>
      <c r="K1291" s="23">
        <f t="shared" ref="K1291:U1291" si="765">K1315+K1339+K1363+K1387+K1411</f>
        <v>0</v>
      </c>
      <c r="L1291" s="31">
        <f t="shared" si="765"/>
        <v>0</v>
      </c>
      <c r="M1291" s="23">
        <f t="shared" si="765"/>
        <v>0</v>
      </c>
      <c r="N1291" s="23">
        <f t="shared" si="765"/>
        <v>0</v>
      </c>
      <c r="O1291" s="31">
        <f t="shared" si="765"/>
        <v>0</v>
      </c>
      <c r="P1291" s="23">
        <f t="shared" si="765"/>
        <v>0</v>
      </c>
      <c r="Q1291" s="23">
        <f t="shared" si="765"/>
        <v>0</v>
      </c>
      <c r="R1291" s="31">
        <f t="shared" si="765"/>
        <v>0</v>
      </c>
      <c r="S1291" s="23">
        <f t="shared" si="765"/>
        <v>0</v>
      </c>
      <c r="T1291" s="23">
        <f t="shared" si="765"/>
        <v>0</v>
      </c>
      <c r="U1291" s="31">
        <f t="shared" si="765"/>
        <v>0</v>
      </c>
    </row>
    <row r="1292" spans="1:22" s="3" customFormat="1" ht="12.75" hidden="1">
      <c r="A1292" s="6" t="s">
        <v>92</v>
      </c>
      <c r="B1292" s="2" t="s">
        <v>92</v>
      </c>
      <c r="D1292" s="15"/>
      <c r="E1292" s="19" t="s">
        <v>94</v>
      </c>
      <c r="F1292" s="59">
        <f t="shared" si="752"/>
        <v>0</v>
      </c>
      <c r="G1292" s="23">
        <f t="shared" si="755"/>
        <v>0</v>
      </c>
      <c r="H1292" s="23">
        <f t="shared" si="755"/>
        <v>0</v>
      </c>
      <c r="I1292" s="31">
        <f t="shared" si="755"/>
        <v>0</v>
      </c>
      <c r="J1292" s="23">
        <f t="shared" si="755"/>
        <v>0</v>
      </c>
      <c r="K1292" s="23">
        <f t="shared" ref="K1292:U1292" si="766">K1316+K1340+K1364+K1388+K1412</f>
        <v>0</v>
      </c>
      <c r="L1292" s="31">
        <f t="shared" si="766"/>
        <v>0</v>
      </c>
      <c r="M1292" s="23">
        <f t="shared" si="766"/>
        <v>0</v>
      </c>
      <c r="N1292" s="23">
        <f t="shared" si="766"/>
        <v>0</v>
      </c>
      <c r="O1292" s="31">
        <f t="shared" si="766"/>
        <v>0</v>
      </c>
      <c r="P1292" s="23">
        <f t="shared" si="766"/>
        <v>0</v>
      </c>
      <c r="Q1292" s="23">
        <f t="shared" si="766"/>
        <v>0</v>
      </c>
      <c r="R1292" s="31">
        <f t="shared" si="766"/>
        <v>0</v>
      </c>
      <c r="S1292" s="23">
        <f t="shared" si="766"/>
        <v>0</v>
      </c>
      <c r="T1292" s="23">
        <f t="shared" si="766"/>
        <v>0</v>
      </c>
      <c r="U1292" s="31">
        <f t="shared" si="766"/>
        <v>0</v>
      </c>
    </row>
    <row r="1293" spans="1:22" s="3" customFormat="1" ht="12.75" hidden="1">
      <c r="A1293" s="6" t="s">
        <v>92</v>
      </c>
      <c r="B1293" s="2" t="s">
        <v>92</v>
      </c>
      <c r="D1293" s="15"/>
      <c r="E1293" s="19" t="s">
        <v>5</v>
      </c>
      <c r="F1293" s="59">
        <f t="shared" si="752"/>
        <v>0</v>
      </c>
      <c r="G1293" s="23">
        <f t="shared" si="755"/>
        <v>0</v>
      </c>
      <c r="H1293" s="23">
        <f t="shared" si="755"/>
        <v>0</v>
      </c>
      <c r="I1293" s="31">
        <f t="shared" si="755"/>
        <v>0</v>
      </c>
      <c r="J1293" s="23">
        <f t="shared" si="755"/>
        <v>0</v>
      </c>
      <c r="K1293" s="23">
        <f t="shared" ref="K1293:U1293" si="767">K1317+K1341+K1365+K1389+K1413</f>
        <v>0</v>
      </c>
      <c r="L1293" s="31">
        <f t="shared" si="767"/>
        <v>0</v>
      </c>
      <c r="M1293" s="23">
        <f t="shared" si="767"/>
        <v>0</v>
      </c>
      <c r="N1293" s="23">
        <f t="shared" si="767"/>
        <v>0</v>
      </c>
      <c r="O1293" s="31">
        <f t="shared" si="767"/>
        <v>0</v>
      </c>
      <c r="P1293" s="23">
        <f t="shared" si="767"/>
        <v>0</v>
      </c>
      <c r="Q1293" s="23">
        <f t="shared" si="767"/>
        <v>0</v>
      </c>
      <c r="R1293" s="31">
        <f t="shared" si="767"/>
        <v>0</v>
      </c>
      <c r="S1293" s="23">
        <f t="shared" si="767"/>
        <v>0</v>
      </c>
      <c r="T1293" s="23">
        <f t="shared" si="767"/>
        <v>0</v>
      </c>
      <c r="U1293" s="31">
        <f t="shared" si="767"/>
        <v>0</v>
      </c>
    </row>
    <row r="1294" spans="1:22" s="3" customFormat="1" ht="24" hidden="1">
      <c r="A1294" s="6" t="s">
        <v>92</v>
      </c>
      <c r="B1294" s="2" t="s">
        <v>92</v>
      </c>
      <c r="D1294" s="15"/>
      <c r="E1294" s="19" t="s">
        <v>108</v>
      </c>
      <c r="F1294" s="59">
        <f t="shared" si="752"/>
        <v>0</v>
      </c>
      <c r="G1294" s="23">
        <f t="shared" si="755"/>
        <v>0</v>
      </c>
      <c r="H1294" s="23">
        <f t="shared" si="755"/>
        <v>0</v>
      </c>
      <c r="I1294" s="31">
        <f t="shared" si="755"/>
        <v>0</v>
      </c>
      <c r="J1294" s="23">
        <f t="shared" si="755"/>
        <v>0</v>
      </c>
      <c r="K1294" s="23">
        <f t="shared" ref="K1294:U1294" si="768">K1318+K1342+K1366+K1390+K1414</f>
        <v>0</v>
      </c>
      <c r="L1294" s="31">
        <f t="shared" si="768"/>
        <v>0</v>
      </c>
      <c r="M1294" s="23">
        <f t="shared" si="768"/>
        <v>0</v>
      </c>
      <c r="N1294" s="23">
        <f t="shared" si="768"/>
        <v>0</v>
      </c>
      <c r="O1294" s="31">
        <f t="shared" si="768"/>
        <v>0</v>
      </c>
      <c r="P1294" s="23">
        <f t="shared" si="768"/>
        <v>0</v>
      </c>
      <c r="Q1294" s="23">
        <f t="shared" si="768"/>
        <v>0</v>
      </c>
      <c r="R1294" s="31">
        <f t="shared" si="768"/>
        <v>0</v>
      </c>
      <c r="S1294" s="23">
        <f t="shared" si="768"/>
        <v>0</v>
      </c>
      <c r="T1294" s="23">
        <f t="shared" si="768"/>
        <v>0</v>
      </c>
      <c r="U1294" s="31">
        <f t="shared" si="768"/>
        <v>0</v>
      </c>
    </row>
    <row r="1295" spans="1:22" s="3" customFormat="1" ht="24" hidden="1">
      <c r="A1295" s="6" t="s">
        <v>92</v>
      </c>
      <c r="B1295" s="2" t="s">
        <v>92</v>
      </c>
      <c r="D1295" s="15"/>
      <c r="E1295" s="19" t="s">
        <v>111</v>
      </c>
      <c r="F1295" s="59">
        <f t="shared" si="752"/>
        <v>0</v>
      </c>
      <c r="G1295" s="23">
        <f t="shared" si="755"/>
        <v>0</v>
      </c>
      <c r="H1295" s="23">
        <f t="shared" si="755"/>
        <v>0</v>
      </c>
      <c r="I1295" s="31">
        <f t="shared" si="755"/>
        <v>0</v>
      </c>
      <c r="J1295" s="23">
        <f t="shared" si="755"/>
        <v>0</v>
      </c>
      <c r="K1295" s="23">
        <f t="shared" ref="K1295:U1295" si="769">K1319+K1343+K1367+K1391+K1415</f>
        <v>0</v>
      </c>
      <c r="L1295" s="31">
        <f t="shared" si="769"/>
        <v>0</v>
      </c>
      <c r="M1295" s="23">
        <f t="shared" si="769"/>
        <v>0</v>
      </c>
      <c r="N1295" s="23">
        <f t="shared" si="769"/>
        <v>0</v>
      </c>
      <c r="O1295" s="31">
        <f t="shared" si="769"/>
        <v>0</v>
      </c>
      <c r="P1295" s="23">
        <f t="shared" si="769"/>
        <v>0</v>
      </c>
      <c r="Q1295" s="23">
        <f t="shared" si="769"/>
        <v>0</v>
      </c>
      <c r="R1295" s="31">
        <f t="shared" si="769"/>
        <v>0</v>
      </c>
      <c r="S1295" s="23">
        <f t="shared" si="769"/>
        <v>0</v>
      </c>
      <c r="T1295" s="23">
        <f t="shared" si="769"/>
        <v>0</v>
      </c>
      <c r="U1295" s="31">
        <f t="shared" si="769"/>
        <v>0</v>
      </c>
    </row>
    <row r="1296" spans="1:22" s="3" customFormat="1" ht="24" hidden="1">
      <c r="A1296" s="6" t="s">
        <v>92</v>
      </c>
      <c r="B1296" s="2" t="s">
        <v>92</v>
      </c>
      <c r="D1296" s="15"/>
      <c r="E1296" s="19" t="s">
        <v>95</v>
      </c>
      <c r="F1296" s="59">
        <f t="shared" si="752"/>
        <v>0</v>
      </c>
      <c r="G1296" s="23">
        <f t="shared" si="755"/>
        <v>0</v>
      </c>
      <c r="H1296" s="23">
        <f t="shared" si="755"/>
        <v>0</v>
      </c>
      <c r="I1296" s="31">
        <f t="shared" si="755"/>
        <v>0</v>
      </c>
      <c r="J1296" s="23">
        <f t="shared" si="755"/>
        <v>0</v>
      </c>
      <c r="K1296" s="23">
        <f t="shared" ref="K1296:U1296" si="770">K1320+K1344+K1368+K1392+K1416</f>
        <v>0</v>
      </c>
      <c r="L1296" s="31">
        <f t="shared" si="770"/>
        <v>0</v>
      </c>
      <c r="M1296" s="23">
        <f t="shared" si="770"/>
        <v>0</v>
      </c>
      <c r="N1296" s="23">
        <f t="shared" si="770"/>
        <v>0</v>
      </c>
      <c r="O1296" s="31">
        <f t="shared" si="770"/>
        <v>0</v>
      </c>
      <c r="P1296" s="23">
        <f t="shared" si="770"/>
        <v>0</v>
      </c>
      <c r="Q1296" s="23">
        <f t="shared" si="770"/>
        <v>0</v>
      </c>
      <c r="R1296" s="31">
        <f t="shared" si="770"/>
        <v>0</v>
      </c>
      <c r="S1296" s="23">
        <f t="shared" si="770"/>
        <v>0</v>
      </c>
      <c r="T1296" s="23">
        <f t="shared" si="770"/>
        <v>0</v>
      </c>
      <c r="U1296" s="31">
        <f t="shared" si="770"/>
        <v>0</v>
      </c>
    </row>
    <row r="1297" spans="1:22" s="2" customFormat="1" ht="12" hidden="1">
      <c r="A1297" s="2" t="str">
        <f t="shared" ref="A1297:A1308" si="771">IF((F1297+G1297+J1297)&gt;0,"a","b")</f>
        <v>b</v>
      </c>
      <c r="B1297" s="2" t="s">
        <v>92</v>
      </c>
      <c r="D1297" s="15"/>
      <c r="E1297" s="18" t="s">
        <v>109</v>
      </c>
      <c r="F1297" s="43">
        <f t="shared" si="752"/>
        <v>0</v>
      </c>
      <c r="G1297" s="24">
        <f t="shared" si="755"/>
        <v>0</v>
      </c>
      <c r="H1297" s="24">
        <f t="shared" si="755"/>
        <v>0</v>
      </c>
      <c r="I1297" s="32">
        <f t="shared" si="755"/>
        <v>0</v>
      </c>
      <c r="J1297" s="24">
        <f t="shared" si="755"/>
        <v>0</v>
      </c>
      <c r="K1297" s="24">
        <f t="shared" ref="K1297:U1297" si="772">K1321+K1345+K1369+K1393+K1417</f>
        <v>0</v>
      </c>
      <c r="L1297" s="32">
        <f t="shared" si="772"/>
        <v>0</v>
      </c>
      <c r="M1297" s="24">
        <f t="shared" si="772"/>
        <v>0</v>
      </c>
      <c r="N1297" s="24">
        <f t="shared" si="772"/>
        <v>0</v>
      </c>
      <c r="O1297" s="32">
        <f t="shared" si="772"/>
        <v>0</v>
      </c>
      <c r="P1297" s="24">
        <f t="shared" si="772"/>
        <v>0</v>
      </c>
      <c r="Q1297" s="24">
        <f t="shared" si="772"/>
        <v>0</v>
      </c>
      <c r="R1297" s="32">
        <f t="shared" si="772"/>
        <v>0</v>
      </c>
      <c r="S1297" s="24">
        <f t="shared" si="772"/>
        <v>0</v>
      </c>
      <c r="T1297" s="24">
        <f t="shared" si="772"/>
        <v>0</v>
      </c>
      <c r="U1297" s="32">
        <f t="shared" si="772"/>
        <v>0</v>
      </c>
    </row>
    <row r="1298" spans="1:22" ht="15" customHeight="1">
      <c r="A1298" s="57" t="str">
        <f t="shared" si="771"/>
        <v>a</v>
      </c>
      <c r="B1298" s="57" t="s">
        <v>92</v>
      </c>
      <c r="D1298" s="58"/>
      <c r="E1298" s="49" t="s">
        <v>97</v>
      </c>
      <c r="F1298" s="43">
        <f t="shared" si="752"/>
        <v>1297.8710000000001</v>
      </c>
      <c r="G1298" s="43">
        <f t="shared" si="755"/>
        <v>1834.84</v>
      </c>
      <c r="H1298" s="43">
        <f t="shared" si="755"/>
        <v>1834.84</v>
      </c>
      <c r="I1298" s="50">
        <f t="shared" si="755"/>
        <v>0</v>
      </c>
      <c r="J1298" s="43">
        <f t="shared" si="755"/>
        <v>1854.75</v>
      </c>
      <c r="K1298" s="43">
        <f t="shared" ref="K1298:U1298" si="773">K1322+K1346+K1370+K1394+K1418</f>
        <v>1854.75</v>
      </c>
      <c r="L1298" s="50">
        <f t="shared" si="773"/>
        <v>0</v>
      </c>
      <c r="M1298" s="43">
        <f t="shared" si="773"/>
        <v>1868</v>
      </c>
      <c r="N1298" s="43">
        <f t="shared" si="773"/>
        <v>1868</v>
      </c>
      <c r="O1298" s="50">
        <f t="shared" si="773"/>
        <v>0</v>
      </c>
      <c r="P1298" s="43">
        <f t="shared" si="773"/>
        <v>1918</v>
      </c>
      <c r="Q1298" s="43">
        <f t="shared" si="773"/>
        <v>1918</v>
      </c>
      <c r="R1298" s="50">
        <f t="shared" si="773"/>
        <v>0</v>
      </c>
      <c r="S1298" s="43">
        <f t="shared" si="773"/>
        <v>1953</v>
      </c>
      <c r="T1298" s="43">
        <f t="shared" si="773"/>
        <v>1953</v>
      </c>
      <c r="U1298" s="50">
        <f t="shared" si="773"/>
        <v>0</v>
      </c>
    </row>
    <row r="1299" spans="1:22" s="3" customFormat="1" ht="12.75" hidden="1">
      <c r="A1299" s="3" t="str">
        <f t="shared" si="771"/>
        <v>b</v>
      </c>
      <c r="B1299" s="2" t="s">
        <v>92</v>
      </c>
      <c r="D1299" s="15"/>
      <c r="E1299" s="18" t="s">
        <v>98</v>
      </c>
      <c r="F1299" s="43">
        <f t="shared" si="752"/>
        <v>0</v>
      </c>
      <c r="G1299" s="24">
        <f t="shared" si="755"/>
        <v>0</v>
      </c>
      <c r="H1299" s="24">
        <f t="shared" si="755"/>
        <v>0</v>
      </c>
      <c r="I1299" s="32">
        <f t="shared" si="755"/>
        <v>0</v>
      </c>
      <c r="J1299" s="24">
        <f t="shared" si="755"/>
        <v>0</v>
      </c>
      <c r="K1299" s="24">
        <f t="shared" ref="K1299:U1299" si="774">K1323+K1347+K1371+K1395+K1419</f>
        <v>0</v>
      </c>
      <c r="L1299" s="32">
        <f t="shared" si="774"/>
        <v>0</v>
      </c>
      <c r="M1299" s="24">
        <f t="shared" si="774"/>
        <v>0</v>
      </c>
      <c r="N1299" s="24">
        <f t="shared" si="774"/>
        <v>0</v>
      </c>
      <c r="O1299" s="32">
        <f t="shared" si="774"/>
        <v>0</v>
      </c>
      <c r="P1299" s="24">
        <f t="shared" si="774"/>
        <v>0</v>
      </c>
      <c r="Q1299" s="24">
        <f t="shared" si="774"/>
        <v>0</v>
      </c>
      <c r="R1299" s="32">
        <f t="shared" si="774"/>
        <v>0</v>
      </c>
      <c r="S1299" s="24">
        <f t="shared" si="774"/>
        <v>0</v>
      </c>
      <c r="T1299" s="24">
        <f t="shared" si="774"/>
        <v>0</v>
      </c>
      <c r="U1299" s="32">
        <f t="shared" si="774"/>
        <v>0</v>
      </c>
    </row>
    <row r="1300" spans="1:22" s="2" customFormat="1" ht="12" hidden="1">
      <c r="A1300" s="2" t="str">
        <f t="shared" si="771"/>
        <v>b</v>
      </c>
      <c r="B1300" s="2" t="s">
        <v>92</v>
      </c>
      <c r="D1300" s="15"/>
      <c r="E1300" s="18" t="s">
        <v>99</v>
      </c>
      <c r="F1300" s="43">
        <f t="shared" si="752"/>
        <v>0</v>
      </c>
      <c r="G1300" s="24">
        <f t="shared" si="755"/>
        <v>0</v>
      </c>
      <c r="H1300" s="24">
        <f t="shared" si="755"/>
        <v>0</v>
      </c>
      <c r="I1300" s="32">
        <f t="shared" si="755"/>
        <v>0</v>
      </c>
      <c r="J1300" s="24">
        <f t="shared" si="755"/>
        <v>0</v>
      </c>
      <c r="K1300" s="24">
        <f t="shared" ref="K1300:U1300" si="775">K1324+K1348+K1372+K1396+K1420</f>
        <v>0</v>
      </c>
      <c r="L1300" s="32">
        <f t="shared" si="775"/>
        <v>0</v>
      </c>
      <c r="M1300" s="24">
        <f t="shared" si="775"/>
        <v>0</v>
      </c>
      <c r="N1300" s="24">
        <f t="shared" si="775"/>
        <v>0</v>
      </c>
      <c r="O1300" s="32">
        <f t="shared" si="775"/>
        <v>0</v>
      </c>
      <c r="P1300" s="24">
        <f t="shared" si="775"/>
        <v>0</v>
      </c>
      <c r="Q1300" s="24">
        <f t="shared" si="775"/>
        <v>0</v>
      </c>
      <c r="R1300" s="32">
        <f t="shared" si="775"/>
        <v>0</v>
      </c>
      <c r="S1300" s="24">
        <f t="shared" si="775"/>
        <v>0</v>
      </c>
      <c r="T1300" s="24">
        <f t="shared" si="775"/>
        <v>0</v>
      </c>
      <c r="U1300" s="32">
        <f t="shared" si="775"/>
        <v>0</v>
      </c>
    </row>
    <row r="1301" spans="1:22" s="2" customFormat="1" ht="12" hidden="1">
      <c r="A1301" s="2" t="str">
        <f t="shared" si="771"/>
        <v>b</v>
      </c>
      <c r="B1301" s="2" t="s">
        <v>92</v>
      </c>
      <c r="D1301" s="15"/>
      <c r="E1301" s="18" t="s">
        <v>100</v>
      </c>
      <c r="F1301" s="43">
        <f t="shared" si="752"/>
        <v>0</v>
      </c>
      <c r="G1301" s="24">
        <f t="shared" si="755"/>
        <v>0</v>
      </c>
      <c r="H1301" s="24">
        <f t="shared" si="755"/>
        <v>0</v>
      </c>
      <c r="I1301" s="32">
        <f t="shared" si="755"/>
        <v>0</v>
      </c>
      <c r="J1301" s="24">
        <f t="shared" si="755"/>
        <v>0</v>
      </c>
      <c r="K1301" s="24">
        <f t="shared" ref="K1301:U1301" si="776">K1325+K1349+K1373+K1397+K1421</f>
        <v>0</v>
      </c>
      <c r="L1301" s="32">
        <f t="shared" si="776"/>
        <v>0</v>
      </c>
      <c r="M1301" s="24">
        <f t="shared" si="776"/>
        <v>0</v>
      </c>
      <c r="N1301" s="24">
        <f t="shared" si="776"/>
        <v>0</v>
      </c>
      <c r="O1301" s="32">
        <f t="shared" si="776"/>
        <v>0</v>
      </c>
      <c r="P1301" s="24">
        <f t="shared" si="776"/>
        <v>0</v>
      </c>
      <c r="Q1301" s="24">
        <f t="shared" si="776"/>
        <v>0</v>
      </c>
      <c r="R1301" s="32">
        <f t="shared" si="776"/>
        <v>0</v>
      </c>
      <c r="S1301" s="24">
        <f t="shared" si="776"/>
        <v>0</v>
      </c>
      <c r="T1301" s="24">
        <f t="shared" si="776"/>
        <v>0</v>
      </c>
      <c r="U1301" s="32">
        <f t="shared" si="776"/>
        <v>0</v>
      </c>
    </row>
    <row r="1302" spans="1:22" ht="15" customHeight="1" thickBot="1">
      <c r="A1302" s="57" t="str">
        <f t="shared" si="771"/>
        <v>a</v>
      </c>
      <c r="B1302" s="57" t="str">
        <f t="shared" ref="B1302:B1308" si="777">IF((F1302+G1302+J1302)&gt;0,"a","b")</f>
        <v>a</v>
      </c>
      <c r="D1302" s="58"/>
      <c r="E1302" s="47" t="s">
        <v>1</v>
      </c>
      <c r="F1302" s="42">
        <f t="shared" si="752"/>
        <v>26.15</v>
      </c>
      <c r="G1302" s="42">
        <f t="shared" si="755"/>
        <v>24.91</v>
      </c>
      <c r="H1302" s="42">
        <f t="shared" si="755"/>
        <v>24.91</v>
      </c>
      <c r="I1302" s="48">
        <f t="shared" si="755"/>
        <v>0</v>
      </c>
      <c r="J1302" s="42">
        <f t="shared" si="755"/>
        <v>10.55</v>
      </c>
      <c r="K1302" s="42">
        <f t="shared" ref="K1302:U1302" si="778">K1326+K1350+K1374+K1398+K1422</f>
        <v>10.55</v>
      </c>
      <c r="L1302" s="48">
        <f t="shared" si="778"/>
        <v>0</v>
      </c>
      <c r="M1302" s="42">
        <f t="shared" si="778"/>
        <v>15</v>
      </c>
      <c r="N1302" s="42">
        <f t="shared" si="778"/>
        <v>15</v>
      </c>
      <c r="O1302" s="48">
        <f t="shared" si="778"/>
        <v>0</v>
      </c>
      <c r="P1302" s="42">
        <f t="shared" si="778"/>
        <v>15</v>
      </c>
      <c r="Q1302" s="42">
        <f t="shared" si="778"/>
        <v>15</v>
      </c>
      <c r="R1302" s="48">
        <f t="shared" si="778"/>
        <v>0</v>
      </c>
      <c r="S1302" s="42">
        <f t="shared" si="778"/>
        <v>15</v>
      </c>
      <c r="T1302" s="42">
        <f t="shared" si="778"/>
        <v>15</v>
      </c>
      <c r="U1302" s="48">
        <f t="shared" si="778"/>
        <v>0</v>
      </c>
    </row>
    <row r="1303" spans="1:22" s="2" customFormat="1" ht="12.75" hidden="1" thickBot="1">
      <c r="A1303" s="2" t="str">
        <f t="shared" si="771"/>
        <v>b</v>
      </c>
      <c r="B1303" s="2" t="str">
        <f t="shared" si="777"/>
        <v>b</v>
      </c>
      <c r="D1303" s="15"/>
      <c r="E1303" s="17" t="s">
        <v>110</v>
      </c>
      <c r="F1303" s="42">
        <f t="shared" si="752"/>
        <v>0</v>
      </c>
      <c r="G1303" s="25">
        <f t="shared" si="755"/>
        <v>0</v>
      </c>
      <c r="H1303" s="25">
        <f t="shared" si="755"/>
        <v>0</v>
      </c>
      <c r="I1303" s="33">
        <f t="shared" si="755"/>
        <v>0</v>
      </c>
      <c r="J1303" s="25">
        <f t="shared" si="755"/>
        <v>0</v>
      </c>
      <c r="K1303" s="25">
        <f t="shared" ref="K1303:U1303" si="779">K1327+K1351+K1375+K1399+K1423</f>
        <v>0</v>
      </c>
      <c r="L1303" s="33">
        <f t="shared" si="779"/>
        <v>0</v>
      </c>
      <c r="M1303" s="25">
        <f t="shared" si="779"/>
        <v>0</v>
      </c>
      <c r="N1303" s="25">
        <f t="shared" si="779"/>
        <v>0</v>
      </c>
      <c r="O1303" s="33">
        <f t="shared" si="779"/>
        <v>0</v>
      </c>
      <c r="P1303" s="25">
        <f t="shared" si="779"/>
        <v>0</v>
      </c>
      <c r="Q1303" s="25">
        <f t="shared" si="779"/>
        <v>0</v>
      </c>
      <c r="R1303" s="33">
        <f t="shared" si="779"/>
        <v>0</v>
      </c>
      <c r="S1303" s="25">
        <f t="shared" si="779"/>
        <v>0</v>
      </c>
      <c r="T1303" s="25">
        <f t="shared" si="779"/>
        <v>0</v>
      </c>
      <c r="U1303" s="33">
        <f t="shared" si="779"/>
        <v>0</v>
      </c>
    </row>
    <row r="1304" spans="1:22" s="2" customFormat="1" ht="12.75" hidden="1" thickBot="1">
      <c r="A1304" s="2" t="str">
        <f t="shared" si="771"/>
        <v>b</v>
      </c>
      <c r="B1304" s="2" t="str">
        <f t="shared" si="777"/>
        <v>b</v>
      </c>
      <c r="D1304" s="15"/>
      <c r="E1304" s="17" t="s">
        <v>18</v>
      </c>
      <c r="F1304" s="42">
        <f t="shared" si="752"/>
        <v>0</v>
      </c>
      <c r="G1304" s="25">
        <f t="shared" si="755"/>
        <v>0</v>
      </c>
      <c r="H1304" s="25">
        <f t="shared" si="755"/>
        <v>0</v>
      </c>
      <c r="I1304" s="33">
        <f t="shared" si="755"/>
        <v>0</v>
      </c>
      <c r="J1304" s="25">
        <f t="shared" si="755"/>
        <v>0</v>
      </c>
      <c r="K1304" s="25">
        <f t="shared" ref="K1304:U1304" si="780">K1328+K1352+K1376+K1400+K1424</f>
        <v>0</v>
      </c>
      <c r="L1304" s="33">
        <f t="shared" si="780"/>
        <v>0</v>
      </c>
      <c r="M1304" s="25">
        <f t="shared" si="780"/>
        <v>0</v>
      </c>
      <c r="N1304" s="25">
        <f t="shared" si="780"/>
        <v>0</v>
      </c>
      <c r="O1304" s="33">
        <f t="shared" si="780"/>
        <v>0</v>
      </c>
      <c r="P1304" s="25">
        <f t="shared" si="780"/>
        <v>0</v>
      </c>
      <c r="Q1304" s="25">
        <f t="shared" si="780"/>
        <v>0</v>
      </c>
      <c r="R1304" s="33">
        <f t="shared" si="780"/>
        <v>0</v>
      </c>
      <c r="S1304" s="25">
        <f t="shared" si="780"/>
        <v>0</v>
      </c>
      <c r="T1304" s="25">
        <f t="shared" si="780"/>
        <v>0</v>
      </c>
      <c r="U1304" s="33">
        <f t="shared" si="780"/>
        <v>0</v>
      </c>
    </row>
    <row r="1305" spans="1:22" ht="15" customHeight="1" thickBot="1">
      <c r="A1305" s="57" t="str">
        <f t="shared" si="771"/>
        <v>a</v>
      </c>
      <c r="B1305" s="57" t="str">
        <f t="shared" si="777"/>
        <v>a</v>
      </c>
      <c r="C1305" s="57" t="s">
        <v>16</v>
      </c>
      <c r="D1305" s="67" t="s">
        <v>72</v>
      </c>
      <c r="E1305" s="68" t="s">
        <v>165</v>
      </c>
      <c r="F1305" s="83">
        <f>F1307+F1326+F1327+F1328</f>
        <v>942.09500000000003</v>
      </c>
      <c r="G1305" s="83">
        <f>H1305+I1305</f>
        <v>1282.3499999999999</v>
      </c>
      <c r="H1305" s="83">
        <f>H1307+H1326+H1327+H1328</f>
        <v>1282.3499999999999</v>
      </c>
      <c r="I1305" s="85">
        <f>I1307+I1326+I1327+I1328</f>
        <v>0</v>
      </c>
      <c r="J1305" s="83">
        <f>K1305+L1305</f>
        <v>1287.4000000000001</v>
      </c>
      <c r="K1305" s="99">
        <f>K1307+K1326+K1327+K1328</f>
        <v>1287.4000000000001</v>
      </c>
      <c r="L1305" s="85">
        <f>L1307+L1326+L1327+L1328</f>
        <v>0</v>
      </c>
      <c r="M1305" s="83">
        <f t="shared" ref="M1305:M1368" si="781">N1305+O1305</f>
        <v>1290</v>
      </c>
      <c r="N1305" s="83">
        <f>N1307+N1326+N1327+N1328</f>
        <v>1290</v>
      </c>
      <c r="O1305" s="85">
        <f>O1307+O1326+O1327+O1328</f>
        <v>0</v>
      </c>
      <c r="P1305" s="83">
        <f t="shared" ref="P1305:P1368" si="782">Q1305+R1305</f>
        <v>1310</v>
      </c>
      <c r="Q1305" s="83">
        <f>Q1307+Q1326+Q1327+Q1328</f>
        <v>1310</v>
      </c>
      <c r="R1305" s="85">
        <f>R1307+R1326+R1327+R1328</f>
        <v>0</v>
      </c>
      <c r="S1305" s="83">
        <f t="shared" ref="S1305:S1368" si="783">T1305+U1305</f>
        <v>1320</v>
      </c>
      <c r="T1305" s="83">
        <f>T1307+T1326+T1327+T1328</f>
        <v>1320</v>
      </c>
      <c r="U1305" s="85">
        <f>U1307+U1326+U1327+U1328</f>
        <v>0</v>
      </c>
      <c r="V1305" s="57">
        <v>263000</v>
      </c>
    </row>
    <row r="1306" spans="1:22" s="10" customFormat="1" ht="12" hidden="1">
      <c r="A1306" s="10" t="str">
        <f t="shared" si="771"/>
        <v>b</v>
      </c>
      <c r="B1306" s="10" t="str">
        <f t="shared" si="777"/>
        <v>b</v>
      </c>
      <c r="D1306" s="15"/>
      <c r="E1306" s="16" t="s">
        <v>4</v>
      </c>
      <c r="F1306" s="105"/>
      <c r="G1306" s="26">
        <f t="shared" ref="G1306:G1328" si="784">H1306+I1306</f>
        <v>0</v>
      </c>
      <c r="H1306" s="26"/>
      <c r="I1306" s="34"/>
      <c r="J1306" s="26">
        <f t="shared" ref="J1306:J1328" si="785">K1306+L1306</f>
        <v>0</v>
      </c>
      <c r="K1306" s="26"/>
      <c r="L1306" s="34"/>
      <c r="M1306" s="26">
        <f t="shared" si="781"/>
        <v>0</v>
      </c>
      <c r="N1306" s="26"/>
      <c r="O1306" s="34"/>
      <c r="P1306" s="26">
        <f t="shared" si="782"/>
        <v>0</v>
      </c>
      <c r="Q1306" s="26"/>
      <c r="R1306" s="34"/>
      <c r="S1306" s="26">
        <f t="shared" si="783"/>
        <v>0</v>
      </c>
      <c r="T1306" s="26"/>
      <c r="U1306" s="34"/>
    </row>
    <row r="1307" spans="1:22" ht="15" customHeight="1">
      <c r="A1307" s="57" t="str">
        <f t="shared" si="771"/>
        <v>a</v>
      </c>
      <c r="B1307" s="57" t="str">
        <f t="shared" si="777"/>
        <v>a</v>
      </c>
      <c r="D1307" s="58"/>
      <c r="E1307" s="47" t="s">
        <v>0</v>
      </c>
      <c r="F1307" s="42">
        <f>F1308+F1312+F1321+F1322+F1323+F1324+F1325</f>
        <v>925.69500000000005</v>
      </c>
      <c r="G1307" s="42">
        <f t="shared" si="784"/>
        <v>1271.3499999999999</v>
      </c>
      <c r="H1307" s="42">
        <f>H1308+H1312+H1321+H1322+H1323+H1324+H1325</f>
        <v>1271.3499999999999</v>
      </c>
      <c r="I1307" s="48">
        <f>I1308+I1312+I1321+I1322+I1323+I1324+I1325</f>
        <v>0</v>
      </c>
      <c r="J1307" s="42">
        <f t="shared" si="785"/>
        <v>1283.4000000000001</v>
      </c>
      <c r="K1307" s="42">
        <f>K1308+K1312+K1321+K1322+K1323+K1324+K1325</f>
        <v>1283.4000000000001</v>
      </c>
      <c r="L1307" s="48">
        <f>L1308+L1312+L1321+L1322+L1323+L1324+L1325</f>
        <v>0</v>
      </c>
      <c r="M1307" s="42">
        <f t="shared" si="781"/>
        <v>1285</v>
      </c>
      <c r="N1307" s="42">
        <f>N1308+N1312+N1321+N1322+N1323+N1324+N1325</f>
        <v>1285</v>
      </c>
      <c r="O1307" s="48">
        <f>O1308+O1312+O1321+O1322+O1323+O1324+O1325</f>
        <v>0</v>
      </c>
      <c r="P1307" s="42">
        <f t="shared" si="782"/>
        <v>1305</v>
      </c>
      <c r="Q1307" s="42">
        <f>Q1308+Q1312+Q1321+Q1322+Q1323+Q1324+Q1325</f>
        <v>1305</v>
      </c>
      <c r="R1307" s="48">
        <f>R1308+R1312+R1321+R1322+R1323+R1324+R1325</f>
        <v>0</v>
      </c>
      <c r="S1307" s="42">
        <f t="shared" si="783"/>
        <v>1315</v>
      </c>
      <c r="T1307" s="42">
        <f>T1308+T1312+T1321+T1322+T1323+T1324+T1325</f>
        <v>1315</v>
      </c>
      <c r="U1307" s="48">
        <f>U1308+U1312+U1321+U1322+U1323+U1324+U1325</f>
        <v>0</v>
      </c>
    </row>
    <row r="1308" spans="1:22" s="10" customFormat="1" ht="12" hidden="1">
      <c r="A1308" s="10" t="str">
        <f t="shared" si="771"/>
        <v>b</v>
      </c>
      <c r="B1308" s="10" t="str">
        <f t="shared" si="777"/>
        <v>b</v>
      </c>
      <c r="D1308" s="15"/>
      <c r="E1308" s="18" t="s">
        <v>101</v>
      </c>
      <c r="F1308" s="43">
        <f>SUM(F1309:F1311)</f>
        <v>0</v>
      </c>
      <c r="G1308" s="24">
        <f t="shared" si="784"/>
        <v>0</v>
      </c>
      <c r="H1308" s="24">
        <f>SUM(H1309:H1311)</f>
        <v>0</v>
      </c>
      <c r="I1308" s="32">
        <f>SUM(I1309:I1311)</f>
        <v>0</v>
      </c>
      <c r="J1308" s="24">
        <f t="shared" si="785"/>
        <v>0</v>
      </c>
      <c r="K1308" s="24">
        <f>SUM(K1309:K1311)</f>
        <v>0</v>
      </c>
      <c r="L1308" s="32">
        <f>SUM(L1309:L1311)</f>
        <v>0</v>
      </c>
      <c r="M1308" s="24">
        <f t="shared" si="781"/>
        <v>0</v>
      </c>
      <c r="N1308" s="24">
        <f>SUM(N1309:N1311)</f>
        <v>0</v>
      </c>
      <c r="O1308" s="32">
        <f>SUM(O1309:O1311)</f>
        <v>0</v>
      </c>
      <c r="P1308" s="24">
        <f t="shared" si="782"/>
        <v>0</v>
      </c>
      <c r="Q1308" s="24">
        <f>SUM(Q1309:Q1311)</f>
        <v>0</v>
      </c>
      <c r="R1308" s="32">
        <f>SUM(R1309:R1311)</f>
        <v>0</v>
      </c>
      <c r="S1308" s="24">
        <f t="shared" si="783"/>
        <v>0</v>
      </c>
      <c r="T1308" s="24">
        <f>SUM(T1309:T1311)</f>
        <v>0</v>
      </c>
      <c r="U1308" s="32">
        <f>SUM(U1309:U1311)</f>
        <v>0</v>
      </c>
    </row>
    <row r="1309" spans="1:22" s="5" customFormat="1" ht="12.75" hidden="1">
      <c r="A1309" s="10" t="s">
        <v>92</v>
      </c>
      <c r="B1309" s="10" t="s">
        <v>92</v>
      </c>
      <c r="D1309" s="15"/>
      <c r="E1309" s="19" t="s">
        <v>107</v>
      </c>
      <c r="F1309" s="59"/>
      <c r="G1309" s="23">
        <f t="shared" si="784"/>
        <v>0</v>
      </c>
      <c r="H1309" s="23"/>
      <c r="I1309" s="31"/>
      <c r="J1309" s="23">
        <f t="shared" si="785"/>
        <v>0</v>
      </c>
      <c r="K1309" s="23"/>
      <c r="L1309" s="31"/>
      <c r="M1309" s="23">
        <f t="shared" si="781"/>
        <v>0</v>
      </c>
      <c r="N1309" s="23"/>
      <c r="O1309" s="31"/>
      <c r="P1309" s="23">
        <f t="shared" si="782"/>
        <v>0</v>
      </c>
      <c r="Q1309" s="23"/>
      <c r="R1309" s="31"/>
      <c r="S1309" s="23">
        <f t="shared" si="783"/>
        <v>0</v>
      </c>
      <c r="T1309" s="23"/>
      <c r="U1309" s="31"/>
    </row>
    <row r="1310" spans="1:22" s="5" customFormat="1" ht="12.75" hidden="1">
      <c r="A1310" s="10" t="s">
        <v>92</v>
      </c>
      <c r="B1310" s="10" t="s">
        <v>92</v>
      </c>
      <c r="D1310" s="15"/>
      <c r="E1310" s="19" t="s">
        <v>106</v>
      </c>
      <c r="F1310" s="59"/>
      <c r="G1310" s="23">
        <f t="shared" si="784"/>
        <v>0</v>
      </c>
      <c r="H1310" s="23"/>
      <c r="I1310" s="31"/>
      <c r="J1310" s="23">
        <f t="shared" si="785"/>
        <v>0</v>
      </c>
      <c r="K1310" s="23"/>
      <c r="L1310" s="31"/>
      <c r="M1310" s="23">
        <f t="shared" si="781"/>
        <v>0</v>
      </c>
      <c r="N1310" s="23"/>
      <c r="O1310" s="31"/>
      <c r="P1310" s="23">
        <f t="shared" si="782"/>
        <v>0</v>
      </c>
      <c r="Q1310" s="23"/>
      <c r="R1310" s="31"/>
      <c r="S1310" s="23">
        <f t="shared" si="783"/>
        <v>0</v>
      </c>
      <c r="T1310" s="23"/>
      <c r="U1310" s="31"/>
    </row>
    <row r="1311" spans="1:22" s="5" customFormat="1" ht="12.75" hidden="1">
      <c r="A1311" s="10" t="s">
        <v>92</v>
      </c>
      <c r="B1311" s="10" t="s">
        <v>92</v>
      </c>
      <c r="D1311" s="15"/>
      <c r="E1311" s="19" t="s">
        <v>105</v>
      </c>
      <c r="F1311" s="59"/>
      <c r="G1311" s="23">
        <f t="shared" si="784"/>
        <v>0</v>
      </c>
      <c r="H1311" s="23"/>
      <c r="I1311" s="31"/>
      <c r="J1311" s="23">
        <f t="shared" si="785"/>
        <v>0</v>
      </c>
      <c r="K1311" s="23"/>
      <c r="L1311" s="31"/>
      <c r="M1311" s="23">
        <f t="shared" si="781"/>
        <v>0</v>
      </c>
      <c r="N1311" s="23"/>
      <c r="O1311" s="31"/>
      <c r="P1311" s="23">
        <f t="shared" si="782"/>
        <v>0</v>
      </c>
      <c r="Q1311" s="23"/>
      <c r="R1311" s="31"/>
      <c r="S1311" s="23">
        <f t="shared" si="783"/>
        <v>0</v>
      </c>
      <c r="T1311" s="23"/>
      <c r="U1311" s="31"/>
    </row>
    <row r="1312" spans="1:22" s="10" customFormat="1" ht="12" hidden="1">
      <c r="A1312" s="10" t="str">
        <f>IF((F1312+G1312+J1312)&gt;0,"a","b")</f>
        <v>b</v>
      </c>
      <c r="B1312" s="10" t="s">
        <v>92</v>
      </c>
      <c r="D1312" s="15"/>
      <c r="E1312" s="18" t="s">
        <v>96</v>
      </c>
      <c r="F1312" s="43">
        <f>SUM(F1313:F1320)</f>
        <v>0</v>
      </c>
      <c r="G1312" s="24">
        <f t="shared" si="784"/>
        <v>0</v>
      </c>
      <c r="H1312" s="24">
        <f>SUM(H1313:H1320)</f>
        <v>0</v>
      </c>
      <c r="I1312" s="32">
        <f>SUM(I1313:I1320)</f>
        <v>0</v>
      </c>
      <c r="J1312" s="24">
        <f t="shared" si="785"/>
        <v>0</v>
      </c>
      <c r="K1312" s="24">
        <f>SUM(K1313:K1320)</f>
        <v>0</v>
      </c>
      <c r="L1312" s="32">
        <f>SUM(L1313:L1320)</f>
        <v>0</v>
      </c>
      <c r="M1312" s="24">
        <f t="shared" si="781"/>
        <v>0</v>
      </c>
      <c r="N1312" s="24">
        <f>SUM(N1313:N1320)</f>
        <v>0</v>
      </c>
      <c r="O1312" s="32">
        <f>SUM(O1313:O1320)</f>
        <v>0</v>
      </c>
      <c r="P1312" s="24">
        <f t="shared" si="782"/>
        <v>0</v>
      </c>
      <c r="Q1312" s="24">
        <f>SUM(Q1313:Q1320)</f>
        <v>0</v>
      </c>
      <c r="R1312" s="32">
        <f>SUM(R1313:R1320)</f>
        <v>0</v>
      </c>
      <c r="S1312" s="24">
        <f t="shared" si="783"/>
        <v>0</v>
      </c>
      <c r="T1312" s="24">
        <f>SUM(T1313:T1320)</f>
        <v>0</v>
      </c>
      <c r="U1312" s="32">
        <f>SUM(U1313:U1320)</f>
        <v>0</v>
      </c>
    </row>
    <row r="1313" spans="1:21" s="5" customFormat="1" ht="24" hidden="1">
      <c r="A1313" s="6" t="s">
        <v>92</v>
      </c>
      <c r="B1313" s="10" t="s">
        <v>92</v>
      </c>
      <c r="D1313" s="15"/>
      <c r="E1313" s="19" t="s">
        <v>93</v>
      </c>
      <c r="F1313" s="59"/>
      <c r="G1313" s="23">
        <f t="shared" si="784"/>
        <v>0</v>
      </c>
      <c r="H1313" s="23"/>
      <c r="I1313" s="31"/>
      <c r="J1313" s="23">
        <f t="shared" si="785"/>
        <v>0</v>
      </c>
      <c r="K1313" s="23"/>
      <c r="L1313" s="31"/>
      <c r="M1313" s="23">
        <f t="shared" si="781"/>
        <v>0</v>
      </c>
      <c r="N1313" s="23"/>
      <c r="O1313" s="31"/>
      <c r="P1313" s="23">
        <f t="shared" si="782"/>
        <v>0</v>
      </c>
      <c r="Q1313" s="23"/>
      <c r="R1313" s="31"/>
      <c r="S1313" s="23">
        <f t="shared" si="783"/>
        <v>0</v>
      </c>
      <c r="T1313" s="23"/>
      <c r="U1313" s="31"/>
    </row>
    <row r="1314" spans="1:21" s="5" customFormat="1" ht="12.75" hidden="1">
      <c r="A1314" s="6" t="s">
        <v>92</v>
      </c>
      <c r="B1314" s="10" t="s">
        <v>92</v>
      </c>
      <c r="D1314" s="15"/>
      <c r="E1314" s="19" t="s">
        <v>7</v>
      </c>
      <c r="F1314" s="59"/>
      <c r="G1314" s="23">
        <f t="shared" si="784"/>
        <v>0</v>
      </c>
      <c r="H1314" s="23"/>
      <c r="I1314" s="31"/>
      <c r="J1314" s="23">
        <f t="shared" si="785"/>
        <v>0</v>
      </c>
      <c r="K1314" s="23"/>
      <c r="L1314" s="31"/>
      <c r="M1314" s="23">
        <f t="shared" si="781"/>
        <v>0</v>
      </c>
      <c r="N1314" s="23"/>
      <c r="O1314" s="31"/>
      <c r="P1314" s="23">
        <f t="shared" si="782"/>
        <v>0</v>
      </c>
      <c r="Q1314" s="23"/>
      <c r="R1314" s="31"/>
      <c r="S1314" s="23">
        <f t="shared" si="783"/>
        <v>0</v>
      </c>
      <c r="T1314" s="23"/>
      <c r="U1314" s="31"/>
    </row>
    <row r="1315" spans="1:21" s="5" customFormat="1" ht="12.75" hidden="1">
      <c r="A1315" s="6" t="s">
        <v>92</v>
      </c>
      <c r="B1315" s="10" t="s">
        <v>92</v>
      </c>
      <c r="D1315" s="15"/>
      <c r="E1315" s="19" t="s">
        <v>6</v>
      </c>
      <c r="F1315" s="59"/>
      <c r="G1315" s="23">
        <f t="shared" si="784"/>
        <v>0</v>
      </c>
      <c r="H1315" s="23"/>
      <c r="I1315" s="31"/>
      <c r="J1315" s="23">
        <f t="shared" si="785"/>
        <v>0</v>
      </c>
      <c r="K1315" s="23"/>
      <c r="L1315" s="31"/>
      <c r="M1315" s="23">
        <f t="shared" si="781"/>
        <v>0</v>
      </c>
      <c r="N1315" s="23"/>
      <c r="O1315" s="31"/>
      <c r="P1315" s="23">
        <f t="shared" si="782"/>
        <v>0</v>
      </c>
      <c r="Q1315" s="23"/>
      <c r="R1315" s="31"/>
      <c r="S1315" s="23">
        <f t="shared" si="783"/>
        <v>0</v>
      </c>
      <c r="T1315" s="23"/>
      <c r="U1315" s="31"/>
    </row>
    <row r="1316" spans="1:21" s="5" customFormat="1" ht="12.75" hidden="1">
      <c r="A1316" s="6" t="s">
        <v>92</v>
      </c>
      <c r="B1316" s="10" t="s">
        <v>92</v>
      </c>
      <c r="D1316" s="15"/>
      <c r="E1316" s="19" t="s">
        <v>94</v>
      </c>
      <c r="F1316" s="59"/>
      <c r="G1316" s="23">
        <f t="shared" si="784"/>
        <v>0</v>
      </c>
      <c r="H1316" s="23"/>
      <c r="I1316" s="31"/>
      <c r="J1316" s="23">
        <f t="shared" si="785"/>
        <v>0</v>
      </c>
      <c r="K1316" s="23"/>
      <c r="L1316" s="31"/>
      <c r="M1316" s="23">
        <f t="shared" si="781"/>
        <v>0</v>
      </c>
      <c r="N1316" s="23"/>
      <c r="O1316" s="31"/>
      <c r="P1316" s="23">
        <f t="shared" si="782"/>
        <v>0</v>
      </c>
      <c r="Q1316" s="23"/>
      <c r="R1316" s="31"/>
      <c r="S1316" s="23">
        <f t="shared" si="783"/>
        <v>0</v>
      </c>
      <c r="T1316" s="23"/>
      <c r="U1316" s="31"/>
    </row>
    <row r="1317" spans="1:21" s="5" customFormat="1" ht="12.75" hidden="1">
      <c r="A1317" s="6" t="s">
        <v>92</v>
      </c>
      <c r="B1317" s="10" t="s">
        <v>92</v>
      </c>
      <c r="D1317" s="15"/>
      <c r="E1317" s="19" t="s">
        <v>5</v>
      </c>
      <c r="F1317" s="59"/>
      <c r="G1317" s="23">
        <f t="shared" si="784"/>
        <v>0</v>
      </c>
      <c r="H1317" s="23"/>
      <c r="I1317" s="31"/>
      <c r="J1317" s="23">
        <f t="shared" si="785"/>
        <v>0</v>
      </c>
      <c r="K1317" s="23"/>
      <c r="L1317" s="31"/>
      <c r="M1317" s="23">
        <f t="shared" si="781"/>
        <v>0</v>
      </c>
      <c r="N1317" s="23"/>
      <c r="O1317" s="31"/>
      <c r="P1317" s="23">
        <f t="shared" si="782"/>
        <v>0</v>
      </c>
      <c r="Q1317" s="23"/>
      <c r="R1317" s="31"/>
      <c r="S1317" s="23">
        <f t="shared" si="783"/>
        <v>0</v>
      </c>
      <c r="T1317" s="23"/>
      <c r="U1317" s="31"/>
    </row>
    <row r="1318" spans="1:21" s="5" customFormat="1" ht="24" hidden="1">
      <c r="A1318" s="6" t="s">
        <v>92</v>
      </c>
      <c r="B1318" s="10" t="s">
        <v>92</v>
      </c>
      <c r="D1318" s="15"/>
      <c r="E1318" s="19" t="s">
        <v>108</v>
      </c>
      <c r="F1318" s="59"/>
      <c r="G1318" s="23">
        <f t="shared" si="784"/>
        <v>0</v>
      </c>
      <c r="H1318" s="23"/>
      <c r="I1318" s="31"/>
      <c r="J1318" s="23">
        <f t="shared" si="785"/>
        <v>0</v>
      </c>
      <c r="K1318" s="23"/>
      <c r="L1318" s="31"/>
      <c r="M1318" s="23">
        <f t="shared" si="781"/>
        <v>0</v>
      </c>
      <c r="N1318" s="23"/>
      <c r="O1318" s="31"/>
      <c r="P1318" s="23">
        <f t="shared" si="782"/>
        <v>0</v>
      </c>
      <c r="Q1318" s="23"/>
      <c r="R1318" s="31"/>
      <c r="S1318" s="23">
        <f t="shared" si="783"/>
        <v>0</v>
      </c>
      <c r="T1318" s="23"/>
      <c r="U1318" s="31"/>
    </row>
    <row r="1319" spans="1:21" s="5" customFormat="1" ht="24" hidden="1">
      <c r="A1319" s="6" t="s">
        <v>92</v>
      </c>
      <c r="B1319" s="10" t="s">
        <v>92</v>
      </c>
      <c r="D1319" s="15"/>
      <c r="E1319" s="19" t="s">
        <v>111</v>
      </c>
      <c r="F1319" s="59"/>
      <c r="G1319" s="23">
        <f t="shared" si="784"/>
        <v>0</v>
      </c>
      <c r="H1319" s="23"/>
      <c r="I1319" s="31"/>
      <c r="J1319" s="23">
        <f t="shared" si="785"/>
        <v>0</v>
      </c>
      <c r="K1319" s="23"/>
      <c r="L1319" s="31"/>
      <c r="M1319" s="23">
        <f t="shared" si="781"/>
        <v>0</v>
      </c>
      <c r="N1319" s="23"/>
      <c r="O1319" s="31"/>
      <c r="P1319" s="23">
        <f t="shared" si="782"/>
        <v>0</v>
      </c>
      <c r="Q1319" s="23"/>
      <c r="R1319" s="31"/>
      <c r="S1319" s="23">
        <f t="shared" si="783"/>
        <v>0</v>
      </c>
      <c r="T1319" s="23"/>
      <c r="U1319" s="31"/>
    </row>
    <row r="1320" spans="1:21" s="5" customFormat="1" ht="24" hidden="1">
      <c r="A1320" s="6" t="s">
        <v>92</v>
      </c>
      <c r="B1320" s="10" t="s">
        <v>92</v>
      </c>
      <c r="D1320" s="15"/>
      <c r="E1320" s="19" t="s">
        <v>95</v>
      </c>
      <c r="F1320" s="59"/>
      <c r="G1320" s="23">
        <f t="shared" si="784"/>
        <v>0</v>
      </c>
      <c r="H1320" s="23"/>
      <c r="I1320" s="31"/>
      <c r="J1320" s="23">
        <f t="shared" si="785"/>
        <v>0</v>
      </c>
      <c r="K1320" s="23"/>
      <c r="L1320" s="31"/>
      <c r="M1320" s="23">
        <f t="shared" si="781"/>
        <v>0</v>
      </c>
      <c r="N1320" s="23"/>
      <c r="O1320" s="31"/>
      <c r="P1320" s="23">
        <f t="shared" si="782"/>
        <v>0</v>
      </c>
      <c r="Q1320" s="23"/>
      <c r="R1320" s="31"/>
      <c r="S1320" s="23">
        <f t="shared" si="783"/>
        <v>0</v>
      </c>
      <c r="T1320" s="23"/>
      <c r="U1320" s="31"/>
    </row>
    <row r="1321" spans="1:21" s="10" customFormat="1" ht="12" hidden="1">
      <c r="A1321" s="10" t="str">
        <f t="shared" ref="A1321:A1328" si="786">IF((F1321+G1321+J1321)&gt;0,"a","b")</f>
        <v>b</v>
      </c>
      <c r="B1321" s="10" t="s">
        <v>92</v>
      </c>
      <c r="D1321" s="15"/>
      <c r="E1321" s="18" t="s">
        <v>109</v>
      </c>
      <c r="F1321" s="43"/>
      <c r="G1321" s="24">
        <f t="shared" si="784"/>
        <v>0</v>
      </c>
      <c r="H1321" s="24"/>
      <c r="I1321" s="32"/>
      <c r="J1321" s="24">
        <f t="shared" si="785"/>
        <v>0</v>
      </c>
      <c r="K1321" s="24"/>
      <c r="L1321" s="32"/>
      <c r="M1321" s="24">
        <f t="shared" si="781"/>
        <v>0</v>
      </c>
      <c r="N1321" s="24"/>
      <c r="O1321" s="32"/>
      <c r="P1321" s="24">
        <f t="shared" si="782"/>
        <v>0</v>
      </c>
      <c r="Q1321" s="24"/>
      <c r="R1321" s="32"/>
      <c r="S1321" s="24">
        <f t="shared" si="783"/>
        <v>0</v>
      </c>
      <c r="T1321" s="24"/>
      <c r="U1321" s="32"/>
    </row>
    <row r="1322" spans="1:21" ht="15" customHeight="1">
      <c r="A1322" s="57" t="str">
        <f t="shared" si="786"/>
        <v>a</v>
      </c>
      <c r="B1322" s="57" t="s">
        <v>92</v>
      </c>
      <c r="D1322" s="58"/>
      <c r="E1322" s="49" t="s">
        <v>97</v>
      </c>
      <c r="F1322" s="102">
        <v>925.69500000000005</v>
      </c>
      <c r="G1322" s="43">
        <f t="shared" si="784"/>
        <v>1271.3499999999999</v>
      </c>
      <c r="H1322" s="43">
        <v>1271.3499999999999</v>
      </c>
      <c r="I1322" s="50"/>
      <c r="J1322" s="43">
        <f t="shared" si="785"/>
        <v>1283.4000000000001</v>
      </c>
      <c r="K1322" s="100">
        <v>1283.4000000000001</v>
      </c>
      <c r="L1322" s="50"/>
      <c r="M1322" s="43">
        <f t="shared" si="781"/>
        <v>1285</v>
      </c>
      <c r="N1322" s="43">
        <v>1285</v>
      </c>
      <c r="O1322" s="50"/>
      <c r="P1322" s="43">
        <f t="shared" si="782"/>
        <v>1305</v>
      </c>
      <c r="Q1322" s="43">
        <v>1305</v>
      </c>
      <c r="R1322" s="50"/>
      <c r="S1322" s="43">
        <f t="shared" si="783"/>
        <v>1315</v>
      </c>
      <c r="T1322" s="43">
        <v>1315</v>
      </c>
      <c r="U1322" s="50"/>
    </row>
    <row r="1323" spans="1:21" s="5" customFormat="1" ht="12.75" hidden="1">
      <c r="A1323" s="5" t="str">
        <f t="shared" si="786"/>
        <v>b</v>
      </c>
      <c r="B1323" s="10" t="s">
        <v>92</v>
      </c>
      <c r="D1323" s="15"/>
      <c r="E1323" s="18" t="s">
        <v>98</v>
      </c>
      <c r="F1323" s="43"/>
      <c r="G1323" s="24">
        <f t="shared" si="784"/>
        <v>0</v>
      </c>
      <c r="H1323" s="24"/>
      <c r="I1323" s="32"/>
      <c r="J1323" s="24">
        <f t="shared" si="785"/>
        <v>0</v>
      </c>
      <c r="K1323" s="24"/>
      <c r="L1323" s="32"/>
      <c r="M1323" s="24">
        <f t="shared" si="781"/>
        <v>0</v>
      </c>
      <c r="N1323" s="24"/>
      <c r="O1323" s="32"/>
      <c r="P1323" s="24">
        <f t="shared" si="782"/>
        <v>0</v>
      </c>
      <c r="Q1323" s="24"/>
      <c r="R1323" s="32"/>
      <c r="S1323" s="24">
        <f t="shared" si="783"/>
        <v>0</v>
      </c>
      <c r="T1323" s="24"/>
      <c r="U1323" s="32"/>
    </row>
    <row r="1324" spans="1:21" s="10" customFormat="1" ht="12" hidden="1">
      <c r="A1324" s="10" t="str">
        <f t="shared" si="786"/>
        <v>b</v>
      </c>
      <c r="B1324" s="10" t="s">
        <v>92</v>
      </c>
      <c r="D1324" s="15"/>
      <c r="E1324" s="18" t="s">
        <v>99</v>
      </c>
      <c r="F1324" s="43"/>
      <c r="G1324" s="24">
        <f t="shared" si="784"/>
        <v>0</v>
      </c>
      <c r="H1324" s="24"/>
      <c r="I1324" s="32"/>
      <c r="J1324" s="24">
        <f t="shared" si="785"/>
        <v>0</v>
      </c>
      <c r="K1324" s="24"/>
      <c r="L1324" s="32"/>
      <c r="M1324" s="24">
        <f t="shared" si="781"/>
        <v>0</v>
      </c>
      <c r="N1324" s="24"/>
      <c r="O1324" s="32"/>
      <c r="P1324" s="24">
        <f t="shared" si="782"/>
        <v>0</v>
      </c>
      <c r="Q1324" s="24"/>
      <c r="R1324" s="32"/>
      <c r="S1324" s="24">
        <f t="shared" si="783"/>
        <v>0</v>
      </c>
      <c r="T1324" s="24"/>
      <c r="U1324" s="32"/>
    </row>
    <row r="1325" spans="1:21" s="10" customFormat="1" ht="12" hidden="1">
      <c r="A1325" s="10" t="str">
        <f t="shared" si="786"/>
        <v>b</v>
      </c>
      <c r="B1325" s="10" t="s">
        <v>92</v>
      </c>
      <c r="D1325" s="15"/>
      <c r="E1325" s="18" t="s">
        <v>100</v>
      </c>
      <c r="F1325" s="43"/>
      <c r="G1325" s="24">
        <f t="shared" si="784"/>
        <v>0</v>
      </c>
      <c r="H1325" s="24"/>
      <c r="I1325" s="32"/>
      <c r="J1325" s="24">
        <f t="shared" si="785"/>
        <v>0</v>
      </c>
      <c r="K1325" s="24"/>
      <c r="L1325" s="32"/>
      <c r="M1325" s="24">
        <f t="shared" si="781"/>
        <v>0</v>
      </c>
      <c r="N1325" s="24"/>
      <c r="O1325" s="32"/>
      <c r="P1325" s="24">
        <f t="shared" si="782"/>
        <v>0</v>
      </c>
      <c r="Q1325" s="24"/>
      <c r="R1325" s="32"/>
      <c r="S1325" s="24">
        <f t="shared" si="783"/>
        <v>0</v>
      </c>
      <c r="T1325" s="24"/>
      <c r="U1325" s="32"/>
    </row>
    <row r="1326" spans="1:21" ht="15" customHeight="1" thickBot="1">
      <c r="A1326" s="57" t="str">
        <f t="shared" si="786"/>
        <v>a</v>
      </c>
      <c r="B1326" s="57" t="str">
        <f t="shared" ref="B1326:B1332" si="787">IF((F1326+G1326+J1326)&gt;0,"a","b")</f>
        <v>a</v>
      </c>
      <c r="D1326" s="58"/>
      <c r="E1326" s="47" t="s">
        <v>1</v>
      </c>
      <c r="F1326" s="102">
        <v>16.399999999999999</v>
      </c>
      <c r="G1326" s="42">
        <f t="shared" si="784"/>
        <v>11</v>
      </c>
      <c r="H1326" s="42">
        <v>11</v>
      </c>
      <c r="I1326" s="48"/>
      <c r="J1326" s="42">
        <f t="shared" si="785"/>
        <v>4</v>
      </c>
      <c r="K1326" s="42">
        <v>4</v>
      </c>
      <c r="L1326" s="48"/>
      <c r="M1326" s="42">
        <f t="shared" si="781"/>
        <v>5</v>
      </c>
      <c r="N1326" s="42">
        <v>5</v>
      </c>
      <c r="O1326" s="48"/>
      <c r="P1326" s="42">
        <f t="shared" si="782"/>
        <v>5</v>
      </c>
      <c r="Q1326" s="42">
        <v>5</v>
      </c>
      <c r="R1326" s="48"/>
      <c r="S1326" s="42">
        <f t="shared" si="783"/>
        <v>5</v>
      </c>
      <c r="T1326" s="42">
        <v>5</v>
      </c>
      <c r="U1326" s="48"/>
    </row>
    <row r="1327" spans="1:21" s="10" customFormat="1" ht="12.75" hidden="1" thickBot="1">
      <c r="A1327" s="10" t="str">
        <f t="shared" si="786"/>
        <v>b</v>
      </c>
      <c r="B1327" s="10" t="str">
        <f t="shared" si="787"/>
        <v>b</v>
      </c>
      <c r="D1327" s="15"/>
      <c r="E1327" s="17" t="s">
        <v>110</v>
      </c>
      <c r="F1327" s="42"/>
      <c r="G1327" s="25">
        <f t="shared" si="784"/>
        <v>0</v>
      </c>
      <c r="H1327" s="25"/>
      <c r="I1327" s="33"/>
      <c r="J1327" s="25">
        <f t="shared" si="785"/>
        <v>0</v>
      </c>
      <c r="K1327" s="25"/>
      <c r="L1327" s="33"/>
      <c r="M1327" s="25">
        <f t="shared" si="781"/>
        <v>0</v>
      </c>
      <c r="N1327" s="25"/>
      <c r="O1327" s="33"/>
      <c r="P1327" s="25">
        <f t="shared" si="782"/>
        <v>0</v>
      </c>
      <c r="Q1327" s="25"/>
      <c r="R1327" s="33"/>
      <c r="S1327" s="25">
        <f t="shared" si="783"/>
        <v>0</v>
      </c>
      <c r="T1327" s="25"/>
      <c r="U1327" s="33"/>
    </row>
    <row r="1328" spans="1:21" s="10" customFormat="1" ht="12.75" hidden="1" thickBot="1">
      <c r="A1328" s="10" t="str">
        <f t="shared" si="786"/>
        <v>b</v>
      </c>
      <c r="B1328" s="10" t="str">
        <f t="shared" si="787"/>
        <v>b</v>
      </c>
      <c r="D1328" s="15"/>
      <c r="E1328" s="17" t="s">
        <v>18</v>
      </c>
      <c r="F1328" s="42"/>
      <c r="G1328" s="25">
        <f t="shared" si="784"/>
        <v>0</v>
      </c>
      <c r="H1328" s="25"/>
      <c r="I1328" s="33"/>
      <c r="J1328" s="25">
        <f t="shared" si="785"/>
        <v>0</v>
      </c>
      <c r="K1328" s="25"/>
      <c r="L1328" s="33"/>
      <c r="M1328" s="25">
        <f t="shared" si="781"/>
        <v>0</v>
      </c>
      <c r="N1328" s="25"/>
      <c r="O1328" s="33"/>
      <c r="P1328" s="25">
        <f t="shared" si="782"/>
        <v>0</v>
      </c>
      <c r="Q1328" s="25"/>
      <c r="R1328" s="33"/>
      <c r="S1328" s="25">
        <f t="shared" si="783"/>
        <v>0</v>
      </c>
      <c r="T1328" s="25"/>
      <c r="U1328" s="33"/>
    </row>
    <row r="1329" spans="1:22" ht="40.5" customHeight="1" thickBot="1">
      <c r="A1329" s="57" t="str">
        <f>IF((F1329+G1329+J1329)&gt;0,"a","b")</f>
        <v>a</v>
      </c>
      <c r="B1329" s="57" t="str">
        <f t="shared" si="787"/>
        <v>a</v>
      </c>
      <c r="C1329" s="57" t="s">
        <v>16</v>
      </c>
      <c r="D1329" s="67" t="s">
        <v>73</v>
      </c>
      <c r="E1329" s="68" t="s">
        <v>220</v>
      </c>
      <c r="F1329" s="83">
        <f>F1331+F1350+F1351+F1352</f>
        <v>197.12700000000001</v>
      </c>
      <c r="G1329" s="83">
        <f>H1329+I1329</f>
        <v>314.3</v>
      </c>
      <c r="H1329" s="83">
        <f>H1331+H1350+H1351+H1352</f>
        <v>314.3</v>
      </c>
      <c r="I1329" s="85">
        <f>I1331+I1350+I1351+I1352</f>
        <v>0</v>
      </c>
      <c r="J1329" s="83">
        <f>K1329+L1329</f>
        <v>314.3</v>
      </c>
      <c r="K1329" s="83">
        <f>K1331+K1350+K1351+K1352</f>
        <v>314.3</v>
      </c>
      <c r="L1329" s="85">
        <f>L1331+L1350+L1351+L1352</f>
        <v>0</v>
      </c>
      <c r="M1329" s="83">
        <f t="shared" si="781"/>
        <v>320</v>
      </c>
      <c r="N1329" s="83">
        <f>N1331+N1350+N1351+N1352</f>
        <v>320</v>
      </c>
      <c r="O1329" s="85">
        <f>O1331+O1350+O1351+O1352</f>
        <v>0</v>
      </c>
      <c r="P1329" s="83">
        <f t="shared" si="782"/>
        <v>335</v>
      </c>
      <c r="Q1329" s="83">
        <f>Q1331+Q1350+Q1351+Q1352</f>
        <v>335</v>
      </c>
      <c r="R1329" s="85">
        <f>R1331+R1350+R1351+R1352</f>
        <v>0</v>
      </c>
      <c r="S1329" s="83">
        <f t="shared" si="783"/>
        <v>345</v>
      </c>
      <c r="T1329" s="83">
        <f>T1331+T1350+T1351+T1352</f>
        <v>345</v>
      </c>
      <c r="U1329" s="85">
        <f>U1331+U1350+U1351+U1352</f>
        <v>0</v>
      </c>
      <c r="V1329" s="57">
        <v>48900</v>
      </c>
    </row>
    <row r="1330" spans="1:22" s="10" customFormat="1" ht="12" hidden="1">
      <c r="A1330" s="10" t="str">
        <f>IF((F1330+G1330+J1330)&gt;0,"a","b")</f>
        <v>b</v>
      </c>
      <c r="B1330" s="10" t="str">
        <f t="shared" si="787"/>
        <v>b</v>
      </c>
      <c r="D1330" s="15"/>
      <c r="E1330" s="16" t="s">
        <v>4</v>
      </c>
      <c r="F1330" s="105"/>
      <c r="G1330" s="26">
        <f t="shared" ref="G1330:G1352" si="788">H1330+I1330</f>
        <v>0</v>
      </c>
      <c r="H1330" s="26"/>
      <c r="I1330" s="34"/>
      <c r="J1330" s="26">
        <f t="shared" ref="J1330:J1352" si="789">K1330+L1330</f>
        <v>0</v>
      </c>
      <c r="K1330" s="26"/>
      <c r="L1330" s="34"/>
      <c r="M1330" s="26">
        <f t="shared" si="781"/>
        <v>0</v>
      </c>
      <c r="N1330" s="26"/>
      <c r="O1330" s="34"/>
      <c r="P1330" s="26">
        <f t="shared" si="782"/>
        <v>0</v>
      </c>
      <c r="Q1330" s="26"/>
      <c r="R1330" s="34"/>
      <c r="S1330" s="26">
        <f t="shared" si="783"/>
        <v>0</v>
      </c>
      <c r="T1330" s="26"/>
      <c r="U1330" s="34"/>
    </row>
    <row r="1331" spans="1:22" ht="15" customHeight="1">
      <c r="A1331" s="57" t="str">
        <f>IF((F1331+G1331+J1331)&gt;0,"a","b")</f>
        <v>a</v>
      </c>
      <c r="B1331" s="57" t="str">
        <f t="shared" si="787"/>
        <v>a</v>
      </c>
      <c r="D1331" s="58"/>
      <c r="E1331" s="47" t="s">
        <v>0</v>
      </c>
      <c r="F1331" s="42">
        <f>F1332+F1336+F1345+F1346+F1347+F1348+F1349</f>
        <v>192.12700000000001</v>
      </c>
      <c r="G1331" s="42">
        <f t="shared" si="788"/>
        <v>308.3</v>
      </c>
      <c r="H1331" s="42">
        <f>H1332+H1336+H1345+H1346+H1347+H1348+H1349</f>
        <v>308.3</v>
      </c>
      <c r="I1331" s="48">
        <f>I1332+I1336+I1345+I1346+I1347+I1348+I1349</f>
        <v>0</v>
      </c>
      <c r="J1331" s="42">
        <f t="shared" si="789"/>
        <v>312.3</v>
      </c>
      <c r="K1331" s="42">
        <f>K1332+K1336+K1345+K1346+K1347+K1348+K1349</f>
        <v>312.3</v>
      </c>
      <c r="L1331" s="48">
        <f>L1332+L1336+L1345+L1346+L1347+L1348+L1349</f>
        <v>0</v>
      </c>
      <c r="M1331" s="42">
        <f t="shared" si="781"/>
        <v>315</v>
      </c>
      <c r="N1331" s="42">
        <f>N1332+N1336+N1345+N1346+N1347+N1348+N1349</f>
        <v>315</v>
      </c>
      <c r="O1331" s="48">
        <f>O1332+O1336+O1345+O1346+O1347+O1348+O1349</f>
        <v>0</v>
      </c>
      <c r="P1331" s="42">
        <f t="shared" si="782"/>
        <v>330</v>
      </c>
      <c r="Q1331" s="42">
        <f>Q1332+Q1336+Q1345+Q1346+Q1347+Q1348+Q1349</f>
        <v>330</v>
      </c>
      <c r="R1331" s="48">
        <f>R1332+R1336+R1345+R1346+R1347+R1348+R1349</f>
        <v>0</v>
      </c>
      <c r="S1331" s="42">
        <f t="shared" si="783"/>
        <v>340</v>
      </c>
      <c r="T1331" s="42">
        <f>T1332+T1336+T1345+T1346+T1347+T1348+T1349</f>
        <v>340</v>
      </c>
      <c r="U1331" s="48">
        <f>U1332+U1336+U1345+U1346+U1347+U1348+U1349</f>
        <v>0</v>
      </c>
    </row>
    <row r="1332" spans="1:22" s="10" customFormat="1" ht="12" hidden="1">
      <c r="A1332" s="10" t="str">
        <f>IF((F1332+G1332+J1332)&gt;0,"a","b")</f>
        <v>b</v>
      </c>
      <c r="B1332" s="10" t="str">
        <f t="shared" si="787"/>
        <v>b</v>
      </c>
      <c r="D1332" s="15"/>
      <c r="E1332" s="18" t="s">
        <v>101</v>
      </c>
      <c r="F1332" s="43">
        <f>SUM(F1333:F1335)</f>
        <v>0</v>
      </c>
      <c r="G1332" s="24">
        <f t="shared" si="788"/>
        <v>0</v>
      </c>
      <c r="H1332" s="24">
        <f>SUM(H1333:H1335)</f>
        <v>0</v>
      </c>
      <c r="I1332" s="32">
        <f>SUM(I1333:I1335)</f>
        <v>0</v>
      </c>
      <c r="J1332" s="24">
        <f t="shared" si="789"/>
        <v>0</v>
      </c>
      <c r="K1332" s="24">
        <f>SUM(K1333:K1335)</f>
        <v>0</v>
      </c>
      <c r="L1332" s="32">
        <f>SUM(L1333:L1335)</f>
        <v>0</v>
      </c>
      <c r="M1332" s="24">
        <f t="shared" si="781"/>
        <v>0</v>
      </c>
      <c r="N1332" s="24">
        <f>SUM(N1333:N1335)</f>
        <v>0</v>
      </c>
      <c r="O1332" s="32">
        <f>SUM(O1333:O1335)</f>
        <v>0</v>
      </c>
      <c r="P1332" s="24">
        <f t="shared" si="782"/>
        <v>0</v>
      </c>
      <c r="Q1332" s="24">
        <f>SUM(Q1333:Q1335)</f>
        <v>0</v>
      </c>
      <c r="R1332" s="32">
        <f>SUM(R1333:R1335)</f>
        <v>0</v>
      </c>
      <c r="S1332" s="24">
        <f t="shared" si="783"/>
        <v>0</v>
      </c>
      <c r="T1332" s="24">
        <f>SUM(T1333:T1335)</f>
        <v>0</v>
      </c>
      <c r="U1332" s="32">
        <f>SUM(U1333:U1335)</f>
        <v>0</v>
      </c>
    </row>
    <row r="1333" spans="1:22" s="5" customFormat="1" ht="12.75" hidden="1">
      <c r="A1333" s="10" t="s">
        <v>92</v>
      </c>
      <c r="B1333" s="10" t="s">
        <v>92</v>
      </c>
      <c r="D1333" s="15"/>
      <c r="E1333" s="19" t="s">
        <v>107</v>
      </c>
      <c r="F1333" s="59"/>
      <c r="G1333" s="23">
        <f t="shared" si="788"/>
        <v>0</v>
      </c>
      <c r="H1333" s="23"/>
      <c r="I1333" s="31"/>
      <c r="J1333" s="23">
        <f t="shared" si="789"/>
        <v>0</v>
      </c>
      <c r="K1333" s="23"/>
      <c r="L1333" s="31"/>
      <c r="M1333" s="23">
        <f t="shared" si="781"/>
        <v>0</v>
      </c>
      <c r="N1333" s="23"/>
      <c r="O1333" s="31"/>
      <c r="P1333" s="23">
        <f t="shared" si="782"/>
        <v>0</v>
      </c>
      <c r="Q1333" s="23"/>
      <c r="R1333" s="31"/>
      <c r="S1333" s="23">
        <f t="shared" si="783"/>
        <v>0</v>
      </c>
      <c r="T1333" s="23"/>
      <c r="U1333" s="31"/>
    </row>
    <row r="1334" spans="1:22" s="5" customFormat="1" ht="12.75" hidden="1">
      <c r="A1334" s="10" t="s">
        <v>92</v>
      </c>
      <c r="B1334" s="10" t="s">
        <v>92</v>
      </c>
      <c r="D1334" s="15"/>
      <c r="E1334" s="19" t="s">
        <v>106</v>
      </c>
      <c r="F1334" s="59"/>
      <c r="G1334" s="23">
        <f t="shared" si="788"/>
        <v>0</v>
      </c>
      <c r="H1334" s="23"/>
      <c r="I1334" s="31"/>
      <c r="J1334" s="23">
        <f t="shared" si="789"/>
        <v>0</v>
      </c>
      <c r="K1334" s="23"/>
      <c r="L1334" s="31"/>
      <c r="M1334" s="23">
        <f t="shared" si="781"/>
        <v>0</v>
      </c>
      <c r="N1334" s="23"/>
      <c r="O1334" s="31"/>
      <c r="P1334" s="23">
        <f t="shared" si="782"/>
        <v>0</v>
      </c>
      <c r="Q1334" s="23"/>
      <c r="R1334" s="31"/>
      <c r="S1334" s="23">
        <f t="shared" si="783"/>
        <v>0</v>
      </c>
      <c r="T1334" s="23"/>
      <c r="U1334" s="31"/>
    </row>
    <row r="1335" spans="1:22" s="5" customFormat="1" ht="12.75" hidden="1">
      <c r="A1335" s="10" t="s">
        <v>92</v>
      </c>
      <c r="B1335" s="10" t="s">
        <v>92</v>
      </c>
      <c r="D1335" s="15"/>
      <c r="E1335" s="19" t="s">
        <v>105</v>
      </c>
      <c r="F1335" s="59"/>
      <c r="G1335" s="23">
        <f t="shared" si="788"/>
        <v>0</v>
      </c>
      <c r="H1335" s="23"/>
      <c r="I1335" s="31"/>
      <c r="J1335" s="23">
        <f t="shared" si="789"/>
        <v>0</v>
      </c>
      <c r="K1335" s="23"/>
      <c r="L1335" s="31"/>
      <c r="M1335" s="23">
        <f t="shared" si="781"/>
        <v>0</v>
      </c>
      <c r="N1335" s="23"/>
      <c r="O1335" s="31"/>
      <c r="P1335" s="23">
        <f t="shared" si="782"/>
        <v>0</v>
      </c>
      <c r="Q1335" s="23"/>
      <c r="R1335" s="31"/>
      <c r="S1335" s="23">
        <f t="shared" si="783"/>
        <v>0</v>
      </c>
      <c r="T1335" s="23"/>
      <c r="U1335" s="31"/>
    </row>
    <row r="1336" spans="1:22" s="10" customFormat="1" ht="12" hidden="1">
      <c r="A1336" s="10" t="str">
        <f>IF((F1336+G1336+J1336)&gt;0,"a","b")</f>
        <v>b</v>
      </c>
      <c r="B1336" s="10" t="s">
        <v>92</v>
      </c>
      <c r="D1336" s="15"/>
      <c r="E1336" s="18" t="s">
        <v>96</v>
      </c>
      <c r="F1336" s="43">
        <f>SUM(F1337:F1344)</f>
        <v>0</v>
      </c>
      <c r="G1336" s="24">
        <f t="shared" si="788"/>
        <v>0</v>
      </c>
      <c r="H1336" s="24">
        <f>SUM(H1337:H1344)</f>
        <v>0</v>
      </c>
      <c r="I1336" s="32">
        <f>SUM(I1337:I1344)</f>
        <v>0</v>
      </c>
      <c r="J1336" s="24">
        <f t="shared" si="789"/>
        <v>0</v>
      </c>
      <c r="K1336" s="24">
        <f>SUM(K1337:K1344)</f>
        <v>0</v>
      </c>
      <c r="L1336" s="32">
        <f>SUM(L1337:L1344)</f>
        <v>0</v>
      </c>
      <c r="M1336" s="24">
        <f t="shared" si="781"/>
        <v>0</v>
      </c>
      <c r="N1336" s="24">
        <f>SUM(N1337:N1344)</f>
        <v>0</v>
      </c>
      <c r="O1336" s="32">
        <f>SUM(O1337:O1344)</f>
        <v>0</v>
      </c>
      <c r="P1336" s="24">
        <f t="shared" si="782"/>
        <v>0</v>
      </c>
      <c r="Q1336" s="24">
        <f>SUM(Q1337:Q1344)</f>
        <v>0</v>
      </c>
      <c r="R1336" s="32">
        <f>SUM(R1337:R1344)</f>
        <v>0</v>
      </c>
      <c r="S1336" s="24">
        <f t="shared" si="783"/>
        <v>0</v>
      </c>
      <c r="T1336" s="24">
        <f>SUM(T1337:T1344)</f>
        <v>0</v>
      </c>
      <c r="U1336" s="32">
        <f>SUM(U1337:U1344)</f>
        <v>0</v>
      </c>
    </row>
    <row r="1337" spans="1:22" s="5" customFormat="1" ht="24" hidden="1">
      <c r="A1337" s="6" t="s">
        <v>92</v>
      </c>
      <c r="B1337" s="10" t="s">
        <v>92</v>
      </c>
      <c r="D1337" s="15"/>
      <c r="E1337" s="19" t="s">
        <v>93</v>
      </c>
      <c r="F1337" s="59"/>
      <c r="G1337" s="23">
        <f t="shared" si="788"/>
        <v>0</v>
      </c>
      <c r="H1337" s="23"/>
      <c r="I1337" s="31"/>
      <c r="J1337" s="23">
        <f t="shared" si="789"/>
        <v>0</v>
      </c>
      <c r="K1337" s="23"/>
      <c r="L1337" s="31"/>
      <c r="M1337" s="23">
        <f t="shared" si="781"/>
        <v>0</v>
      </c>
      <c r="N1337" s="23"/>
      <c r="O1337" s="31"/>
      <c r="P1337" s="23">
        <f t="shared" si="782"/>
        <v>0</v>
      </c>
      <c r="Q1337" s="23"/>
      <c r="R1337" s="31"/>
      <c r="S1337" s="23">
        <f t="shared" si="783"/>
        <v>0</v>
      </c>
      <c r="T1337" s="23"/>
      <c r="U1337" s="31"/>
    </row>
    <row r="1338" spans="1:22" s="5" customFormat="1" ht="12.75" hidden="1">
      <c r="A1338" s="6" t="s">
        <v>92</v>
      </c>
      <c r="B1338" s="10" t="s">
        <v>92</v>
      </c>
      <c r="D1338" s="15"/>
      <c r="E1338" s="19" t="s">
        <v>7</v>
      </c>
      <c r="F1338" s="59"/>
      <c r="G1338" s="23">
        <f t="shared" si="788"/>
        <v>0</v>
      </c>
      <c r="H1338" s="23"/>
      <c r="I1338" s="31"/>
      <c r="J1338" s="23">
        <f t="shared" si="789"/>
        <v>0</v>
      </c>
      <c r="K1338" s="23"/>
      <c r="L1338" s="31"/>
      <c r="M1338" s="23">
        <f t="shared" si="781"/>
        <v>0</v>
      </c>
      <c r="N1338" s="23"/>
      <c r="O1338" s="31"/>
      <c r="P1338" s="23">
        <f t="shared" si="782"/>
        <v>0</v>
      </c>
      <c r="Q1338" s="23"/>
      <c r="R1338" s="31"/>
      <c r="S1338" s="23">
        <f t="shared" si="783"/>
        <v>0</v>
      </c>
      <c r="T1338" s="23"/>
      <c r="U1338" s="31"/>
    </row>
    <row r="1339" spans="1:22" s="5" customFormat="1" ht="12.75" hidden="1">
      <c r="A1339" s="6" t="s">
        <v>92</v>
      </c>
      <c r="B1339" s="10" t="s">
        <v>92</v>
      </c>
      <c r="D1339" s="15"/>
      <c r="E1339" s="19" t="s">
        <v>6</v>
      </c>
      <c r="F1339" s="59"/>
      <c r="G1339" s="23">
        <f t="shared" si="788"/>
        <v>0</v>
      </c>
      <c r="H1339" s="23"/>
      <c r="I1339" s="31"/>
      <c r="J1339" s="23">
        <f t="shared" si="789"/>
        <v>0</v>
      </c>
      <c r="K1339" s="23"/>
      <c r="L1339" s="31"/>
      <c r="M1339" s="23">
        <f t="shared" si="781"/>
        <v>0</v>
      </c>
      <c r="N1339" s="23"/>
      <c r="O1339" s="31"/>
      <c r="P1339" s="23">
        <f t="shared" si="782"/>
        <v>0</v>
      </c>
      <c r="Q1339" s="23"/>
      <c r="R1339" s="31"/>
      <c r="S1339" s="23">
        <f t="shared" si="783"/>
        <v>0</v>
      </c>
      <c r="T1339" s="23"/>
      <c r="U1339" s="31"/>
    </row>
    <row r="1340" spans="1:22" s="5" customFormat="1" ht="12.75" hidden="1">
      <c r="A1340" s="6" t="s">
        <v>92</v>
      </c>
      <c r="B1340" s="10" t="s">
        <v>92</v>
      </c>
      <c r="D1340" s="15"/>
      <c r="E1340" s="19" t="s">
        <v>94</v>
      </c>
      <c r="F1340" s="59"/>
      <c r="G1340" s="23">
        <f t="shared" si="788"/>
        <v>0</v>
      </c>
      <c r="H1340" s="23"/>
      <c r="I1340" s="31"/>
      <c r="J1340" s="23">
        <f t="shared" si="789"/>
        <v>0</v>
      </c>
      <c r="K1340" s="23"/>
      <c r="L1340" s="31"/>
      <c r="M1340" s="23">
        <f t="shared" si="781"/>
        <v>0</v>
      </c>
      <c r="N1340" s="23"/>
      <c r="O1340" s="31"/>
      <c r="P1340" s="23">
        <f t="shared" si="782"/>
        <v>0</v>
      </c>
      <c r="Q1340" s="23"/>
      <c r="R1340" s="31"/>
      <c r="S1340" s="23">
        <f t="shared" si="783"/>
        <v>0</v>
      </c>
      <c r="T1340" s="23"/>
      <c r="U1340" s="31"/>
    </row>
    <row r="1341" spans="1:22" s="5" customFormat="1" ht="12.75" hidden="1">
      <c r="A1341" s="6" t="s">
        <v>92</v>
      </c>
      <c r="B1341" s="10" t="s">
        <v>92</v>
      </c>
      <c r="D1341" s="15"/>
      <c r="E1341" s="19" t="s">
        <v>5</v>
      </c>
      <c r="F1341" s="59"/>
      <c r="G1341" s="23">
        <f t="shared" si="788"/>
        <v>0</v>
      </c>
      <c r="H1341" s="23"/>
      <c r="I1341" s="31"/>
      <c r="J1341" s="23">
        <f t="shared" si="789"/>
        <v>0</v>
      </c>
      <c r="K1341" s="23"/>
      <c r="L1341" s="31"/>
      <c r="M1341" s="23">
        <f t="shared" si="781"/>
        <v>0</v>
      </c>
      <c r="N1341" s="23"/>
      <c r="O1341" s="31"/>
      <c r="P1341" s="23">
        <f t="shared" si="782"/>
        <v>0</v>
      </c>
      <c r="Q1341" s="23"/>
      <c r="R1341" s="31"/>
      <c r="S1341" s="23">
        <f t="shared" si="783"/>
        <v>0</v>
      </c>
      <c r="T1341" s="23"/>
      <c r="U1341" s="31"/>
    </row>
    <row r="1342" spans="1:22" s="5" customFormat="1" ht="24" hidden="1">
      <c r="A1342" s="6" t="s">
        <v>92</v>
      </c>
      <c r="B1342" s="10" t="s">
        <v>92</v>
      </c>
      <c r="D1342" s="15"/>
      <c r="E1342" s="19" t="s">
        <v>108</v>
      </c>
      <c r="F1342" s="59"/>
      <c r="G1342" s="23">
        <f t="shared" si="788"/>
        <v>0</v>
      </c>
      <c r="H1342" s="23"/>
      <c r="I1342" s="31"/>
      <c r="J1342" s="23">
        <f t="shared" si="789"/>
        <v>0</v>
      </c>
      <c r="K1342" s="23"/>
      <c r="L1342" s="31"/>
      <c r="M1342" s="23">
        <f t="shared" si="781"/>
        <v>0</v>
      </c>
      <c r="N1342" s="23"/>
      <c r="O1342" s="31"/>
      <c r="P1342" s="23">
        <f t="shared" si="782"/>
        <v>0</v>
      </c>
      <c r="Q1342" s="23"/>
      <c r="R1342" s="31"/>
      <c r="S1342" s="23">
        <f t="shared" si="783"/>
        <v>0</v>
      </c>
      <c r="T1342" s="23"/>
      <c r="U1342" s="31"/>
    </row>
    <row r="1343" spans="1:22" s="5" customFormat="1" ht="24" hidden="1">
      <c r="A1343" s="6" t="s">
        <v>92</v>
      </c>
      <c r="B1343" s="10" t="s">
        <v>92</v>
      </c>
      <c r="D1343" s="15"/>
      <c r="E1343" s="19" t="s">
        <v>111</v>
      </c>
      <c r="F1343" s="59"/>
      <c r="G1343" s="23">
        <f t="shared" si="788"/>
        <v>0</v>
      </c>
      <c r="H1343" s="23"/>
      <c r="I1343" s="31"/>
      <c r="J1343" s="23">
        <f t="shared" si="789"/>
        <v>0</v>
      </c>
      <c r="K1343" s="23"/>
      <c r="L1343" s="31"/>
      <c r="M1343" s="23">
        <f t="shared" si="781"/>
        <v>0</v>
      </c>
      <c r="N1343" s="23"/>
      <c r="O1343" s="31"/>
      <c r="P1343" s="23">
        <f t="shared" si="782"/>
        <v>0</v>
      </c>
      <c r="Q1343" s="23"/>
      <c r="R1343" s="31"/>
      <c r="S1343" s="23">
        <f t="shared" si="783"/>
        <v>0</v>
      </c>
      <c r="T1343" s="23"/>
      <c r="U1343" s="31"/>
    </row>
    <row r="1344" spans="1:22" s="5" customFormat="1" ht="24" hidden="1">
      <c r="A1344" s="6" t="s">
        <v>92</v>
      </c>
      <c r="B1344" s="10" t="s">
        <v>92</v>
      </c>
      <c r="D1344" s="15"/>
      <c r="E1344" s="19" t="s">
        <v>95</v>
      </c>
      <c r="F1344" s="59"/>
      <c r="G1344" s="23">
        <f t="shared" si="788"/>
        <v>0</v>
      </c>
      <c r="H1344" s="23"/>
      <c r="I1344" s="31"/>
      <c r="J1344" s="23">
        <f t="shared" si="789"/>
        <v>0</v>
      </c>
      <c r="K1344" s="23"/>
      <c r="L1344" s="31"/>
      <c r="M1344" s="23">
        <f t="shared" si="781"/>
        <v>0</v>
      </c>
      <c r="N1344" s="23"/>
      <c r="O1344" s="31"/>
      <c r="P1344" s="23">
        <f t="shared" si="782"/>
        <v>0</v>
      </c>
      <c r="Q1344" s="23"/>
      <c r="R1344" s="31"/>
      <c r="S1344" s="23">
        <f t="shared" si="783"/>
        <v>0</v>
      </c>
      <c r="T1344" s="23"/>
      <c r="U1344" s="31"/>
    </row>
    <row r="1345" spans="1:22" s="10" customFormat="1" ht="12" hidden="1">
      <c r="A1345" s="10" t="str">
        <f t="shared" ref="A1345:A1352" si="790">IF((F1345+G1345+J1345)&gt;0,"a","b")</f>
        <v>b</v>
      </c>
      <c r="B1345" s="10" t="s">
        <v>92</v>
      </c>
      <c r="D1345" s="15"/>
      <c r="E1345" s="18" t="s">
        <v>109</v>
      </c>
      <c r="F1345" s="43"/>
      <c r="G1345" s="24">
        <f t="shared" si="788"/>
        <v>0</v>
      </c>
      <c r="H1345" s="24"/>
      <c r="I1345" s="32"/>
      <c r="J1345" s="24">
        <f t="shared" si="789"/>
        <v>0</v>
      </c>
      <c r="K1345" s="24"/>
      <c r="L1345" s="32"/>
      <c r="M1345" s="24">
        <f t="shared" si="781"/>
        <v>0</v>
      </c>
      <c r="N1345" s="24"/>
      <c r="O1345" s="32"/>
      <c r="P1345" s="24">
        <f t="shared" si="782"/>
        <v>0</v>
      </c>
      <c r="Q1345" s="24"/>
      <c r="R1345" s="32"/>
      <c r="S1345" s="24">
        <f t="shared" si="783"/>
        <v>0</v>
      </c>
      <c r="T1345" s="24"/>
      <c r="U1345" s="32"/>
    </row>
    <row r="1346" spans="1:22" ht="15" customHeight="1">
      <c r="A1346" s="57" t="str">
        <f t="shared" si="790"/>
        <v>a</v>
      </c>
      <c r="B1346" s="57" t="s">
        <v>92</v>
      </c>
      <c r="D1346" s="58"/>
      <c r="E1346" s="49" t="s">
        <v>97</v>
      </c>
      <c r="F1346" s="102">
        <v>192.12700000000001</v>
      </c>
      <c r="G1346" s="43">
        <f t="shared" si="788"/>
        <v>308.3</v>
      </c>
      <c r="H1346" s="43">
        <v>308.3</v>
      </c>
      <c r="I1346" s="50"/>
      <c r="J1346" s="43">
        <f t="shared" si="789"/>
        <v>312.3</v>
      </c>
      <c r="K1346" s="43">
        <v>312.3</v>
      </c>
      <c r="L1346" s="50"/>
      <c r="M1346" s="43">
        <f t="shared" si="781"/>
        <v>315</v>
      </c>
      <c r="N1346" s="43">
        <v>315</v>
      </c>
      <c r="O1346" s="50"/>
      <c r="P1346" s="43">
        <f t="shared" si="782"/>
        <v>330</v>
      </c>
      <c r="Q1346" s="43">
        <v>330</v>
      </c>
      <c r="R1346" s="50"/>
      <c r="S1346" s="43">
        <f t="shared" si="783"/>
        <v>340</v>
      </c>
      <c r="T1346" s="43">
        <v>340</v>
      </c>
      <c r="U1346" s="50"/>
    </row>
    <row r="1347" spans="1:22" s="5" customFormat="1" ht="12.75" hidden="1">
      <c r="A1347" s="5" t="str">
        <f t="shared" si="790"/>
        <v>b</v>
      </c>
      <c r="B1347" s="10" t="s">
        <v>92</v>
      </c>
      <c r="D1347" s="15"/>
      <c r="E1347" s="18" t="s">
        <v>98</v>
      </c>
      <c r="F1347" s="43"/>
      <c r="G1347" s="24">
        <f t="shared" si="788"/>
        <v>0</v>
      </c>
      <c r="H1347" s="24"/>
      <c r="I1347" s="32"/>
      <c r="J1347" s="24">
        <f t="shared" si="789"/>
        <v>0</v>
      </c>
      <c r="K1347" s="24"/>
      <c r="L1347" s="32"/>
      <c r="M1347" s="24">
        <f t="shared" si="781"/>
        <v>0</v>
      </c>
      <c r="N1347" s="24"/>
      <c r="O1347" s="32"/>
      <c r="P1347" s="24">
        <f t="shared" si="782"/>
        <v>0</v>
      </c>
      <c r="Q1347" s="24"/>
      <c r="R1347" s="32"/>
      <c r="S1347" s="24">
        <f t="shared" si="783"/>
        <v>0</v>
      </c>
      <c r="T1347" s="24"/>
      <c r="U1347" s="32"/>
    </row>
    <row r="1348" spans="1:22" s="10" customFormat="1" ht="12" hidden="1">
      <c r="A1348" s="10" t="str">
        <f t="shared" si="790"/>
        <v>b</v>
      </c>
      <c r="B1348" s="10" t="s">
        <v>92</v>
      </c>
      <c r="D1348" s="15"/>
      <c r="E1348" s="18" t="s">
        <v>99</v>
      </c>
      <c r="F1348" s="43"/>
      <c r="G1348" s="24">
        <f t="shared" si="788"/>
        <v>0</v>
      </c>
      <c r="H1348" s="24"/>
      <c r="I1348" s="32"/>
      <c r="J1348" s="24">
        <f t="shared" si="789"/>
        <v>0</v>
      </c>
      <c r="K1348" s="24"/>
      <c r="L1348" s="32"/>
      <c r="M1348" s="24">
        <f t="shared" si="781"/>
        <v>0</v>
      </c>
      <c r="N1348" s="24"/>
      <c r="O1348" s="32"/>
      <c r="P1348" s="24">
        <f t="shared" si="782"/>
        <v>0</v>
      </c>
      <c r="Q1348" s="24"/>
      <c r="R1348" s="32"/>
      <c r="S1348" s="24">
        <f t="shared" si="783"/>
        <v>0</v>
      </c>
      <c r="T1348" s="24"/>
      <c r="U1348" s="32"/>
    </row>
    <row r="1349" spans="1:22" s="10" customFormat="1" ht="12" hidden="1">
      <c r="A1349" s="10" t="str">
        <f t="shared" si="790"/>
        <v>b</v>
      </c>
      <c r="B1349" s="10" t="s">
        <v>92</v>
      </c>
      <c r="D1349" s="15"/>
      <c r="E1349" s="18" t="s">
        <v>100</v>
      </c>
      <c r="F1349" s="43"/>
      <c r="G1349" s="24">
        <f t="shared" si="788"/>
        <v>0</v>
      </c>
      <c r="H1349" s="24"/>
      <c r="I1349" s="32"/>
      <c r="J1349" s="24">
        <f t="shared" si="789"/>
        <v>0</v>
      </c>
      <c r="K1349" s="24"/>
      <c r="L1349" s="32"/>
      <c r="M1349" s="24">
        <f t="shared" si="781"/>
        <v>0</v>
      </c>
      <c r="N1349" s="24"/>
      <c r="O1349" s="32"/>
      <c r="P1349" s="24">
        <f t="shared" si="782"/>
        <v>0</v>
      </c>
      <c r="Q1349" s="24"/>
      <c r="R1349" s="32"/>
      <c r="S1349" s="24">
        <f t="shared" si="783"/>
        <v>0</v>
      </c>
      <c r="T1349" s="24"/>
      <c r="U1349" s="32"/>
    </row>
    <row r="1350" spans="1:22" ht="15" customHeight="1" thickBot="1">
      <c r="A1350" s="57" t="str">
        <f t="shared" si="790"/>
        <v>a</v>
      </c>
      <c r="B1350" s="57" t="str">
        <f t="shared" ref="B1350:B1356" si="791">IF((F1350+G1350+J1350)&gt;0,"a","b")</f>
        <v>a</v>
      </c>
      <c r="D1350" s="58"/>
      <c r="E1350" s="47" t="s">
        <v>1</v>
      </c>
      <c r="F1350" s="42">
        <v>5</v>
      </c>
      <c r="G1350" s="42">
        <f t="shared" si="788"/>
        <v>6</v>
      </c>
      <c r="H1350" s="42">
        <v>6</v>
      </c>
      <c r="I1350" s="48"/>
      <c r="J1350" s="42">
        <f t="shared" si="789"/>
        <v>2</v>
      </c>
      <c r="K1350" s="42">
        <v>2</v>
      </c>
      <c r="L1350" s="48"/>
      <c r="M1350" s="42">
        <f t="shared" si="781"/>
        <v>5</v>
      </c>
      <c r="N1350" s="42">
        <v>5</v>
      </c>
      <c r="O1350" s="48"/>
      <c r="P1350" s="42">
        <f t="shared" si="782"/>
        <v>5</v>
      </c>
      <c r="Q1350" s="42">
        <v>5</v>
      </c>
      <c r="R1350" s="48"/>
      <c r="S1350" s="42">
        <f t="shared" si="783"/>
        <v>5</v>
      </c>
      <c r="T1350" s="42">
        <v>5</v>
      </c>
      <c r="U1350" s="48"/>
    </row>
    <row r="1351" spans="1:22" s="10" customFormat="1" ht="12.75" hidden="1" thickBot="1">
      <c r="A1351" s="10" t="str">
        <f t="shared" si="790"/>
        <v>b</v>
      </c>
      <c r="B1351" s="10" t="str">
        <f t="shared" si="791"/>
        <v>b</v>
      </c>
      <c r="D1351" s="15"/>
      <c r="E1351" s="17" t="s">
        <v>110</v>
      </c>
      <c r="F1351" s="42"/>
      <c r="G1351" s="25">
        <f t="shared" si="788"/>
        <v>0</v>
      </c>
      <c r="H1351" s="25"/>
      <c r="I1351" s="33"/>
      <c r="J1351" s="25">
        <f t="shared" si="789"/>
        <v>0</v>
      </c>
      <c r="K1351" s="25"/>
      <c r="L1351" s="33"/>
      <c r="M1351" s="25">
        <f t="shared" si="781"/>
        <v>0</v>
      </c>
      <c r="N1351" s="25"/>
      <c r="O1351" s="33"/>
      <c r="P1351" s="25">
        <f t="shared" si="782"/>
        <v>0</v>
      </c>
      <c r="Q1351" s="25"/>
      <c r="R1351" s="33"/>
      <c r="S1351" s="25">
        <f t="shared" si="783"/>
        <v>0</v>
      </c>
      <c r="T1351" s="25"/>
      <c r="U1351" s="33"/>
    </row>
    <row r="1352" spans="1:22" s="10" customFormat="1" ht="12.75" hidden="1" thickBot="1">
      <c r="A1352" s="10" t="str">
        <f t="shared" si="790"/>
        <v>b</v>
      </c>
      <c r="B1352" s="10" t="str">
        <f t="shared" si="791"/>
        <v>b</v>
      </c>
      <c r="D1352" s="15"/>
      <c r="E1352" s="17" t="s">
        <v>18</v>
      </c>
      <c r="F1352" s="42"/>
      <c r="G1352" s="25">
        <f t="shared" si="788"/>
        <v>0</v>
      </c>
      <c r="H1352" s="25"/>
      <c r="I1352" s="33"/>
      <c r="J1352" s="25">
        <f t="shared" si="789"/>
        <v>0</v>
      </c>
      <c r="K1352" s="25"/>
      <c r="L1352" s="33"/>
      <c r="M1352" s="25">
        <f t="shared" si="781"/>
        <v>0</v>
      </c>
      <c r="N1352" s="25"/>
      <c r="O1352" s="33"/>
      <c r="P1352" s="25">
        <f t="shared" si="782"/>
        <v>0</v>
      </c>
      <c r="Q1352" s="25"/>
      <c r="R1352" s="33"/>
      <c r="S1352" s="25">
        <f t="shared" si="783"/>
        <v>0</v>
      </c>
      <c r="T1352" s="25"/>
      <c r="U1352" s="33"/>
    </row>
    <row r="1353" spans="1:22" ht="39.75" customHeight="1" thickBot="1">
      <c r="A1353" s="57" t="str">
        <f>IF((F1353+G1353+J1353)&gt;0,"a","b")</f>
        <v>a</v>
      </c>
      <c r="B1353" s="57" t="str">
        <f t="shared" si="791"/>
        <v>a</v>
      </c>
      <c r="C1353" s="57" t="s">
        <v>16</v>
      </c>
      <c r="D1353" s="67" t="s">
        <v>163</v>
      </c>
      <c r="E1353" s="68" t="s">
        <v>164</v>
      </c>
      <c r="F1353" s="83">
        <f>F1355+F1374+F1375+F1376</f>
        <v>99.25500000000001</v>
      </c>
      <c r="G1353" s="83">
        <f>H1353+I1353</f>
        <v>147.5</v>
      </c>
      <c r="H1353" s="83">
        <f>H1355+H1374+H1375+H1376</f>
        <v>147.5</v>
      </c>
      <c r="I1353" s="85">
        <f>I1355+I1374+I1375+I1376</f>
        <v>0</v>
      </c>
      <c r="J1353" s="83">
        <f>K1353+L1353</f>
        <v>148</v>
      </c>
      <c r="K1353" s="83">
        <f>K1355+K1374+K1375+K1376</f>
        <v>148</v>
      </c>
      <c r="L1353" s="85">
        <f>L1355+L1374+L1375+L1376</f>
        <v>0</v>
      </c>
      <c r="M1353" s="83">
        <f t="shared" si="781"/>
        <v>153</v>
      </c>
      <c r="N1353" s="83">
        <f>N1355+N1374+N1375+N1376</f>
        <v>153</v>
      </c>
      <c r="O1353" s="85">
        <f>O1355+O1374+O1375+O1376</f>
        <v>0</v>
      </c>
      <c r="P1353" s="83">
        <f t="shared" si="782"/>
        <v>163</v>
      </c>
      <c r="Q1353" s="83">
        <f>Q1355+Q1374+Q1375+Q1376</f>
        <v>163</v>
      </c>
      <c r="R1353" s="85">
        <f>R1355+R1374+R1375+R1376</f>
        <v>0</v>
      </c>
      <c r="S1353" s="83">
        <f t="shared" si="783"/>
        <v>173</v>
      </c>
      <c r="T1353" s="83">
        <f>T1355+T1374+T1375+T1376</f>
        <v>173</v>
      </c>
      <c r="U1353" s="85">
        <f>U1355+U1374+U1375+U1376</f>
        <v>0</v>
      </c>
      <c r="V1353" s="57">
        <v>23500</v>
      </c>
    </row>
    <row r="1354" spans="1:22" s="10" customFormat="1" ht="13.5" hidden="1" customHeight="1">
      <c r="A1354" s="10" t="str">
        <f>IF((F1354+G1354+J1354)&gt;0,"a","b")</f>
        <v>b</v>
      </c>
      <c r="B1354" s="10" t="str">
        <f t="shared" si="791"/>
        <v>b</v>
      </c>
      <c r="D1354" s="15"/>
      <c r="E1354" s="16" t="s">
        <v>4</v>
      </c>
      <c r="F1354" s="105"/>
      <c r="G1354" s="26">
        <f t="shared" ref="G1354:G1376" si="792">H1354+I1354</f>
        <v>0</v>
      </c>
      <c r="H1354" s="26"/>
      <c r="I1354" s="34"/>
      <c r="J1354" s="26">
        <f t="shared" ref="J1354:J1376" si="793">K1354+L1354</f>
        <v>0</v>
      </c>
      <c r="K1354" s="26"/>
      <c r="L1354" s="34"/>
      <c r="M1354" s="26">
        <f t="shared" si="781"/>
        <v>0</v>
      </c>
      <c r="N1354" s="26"/>
      <c r="O1354" s="34"/>
      <c r="P1354" s="26">
        <f t="shared" si="782"/>
        <v>0</v>
      </c>
      <c r="Q1354" s="26"/>
      <c r="R1354" s="34"/>
      <c r="S1354" s="26">
        <f t="shared" si="783"/>
        <v>0</v>
      </c>
      <c r="T1354" s="26"/>
      <c r="U1354" s="34"/>
    </row>
    <row r="1355" spans="1:22" ht="15" customHeight="1">
      <c r="A1355" s="57" t="str">
        <f>IF((F1355+G1355+J1355)&gt;0,"a","b")</f>
        <v>a</v>
      </c>
      <c r="B1355" s="57" t="str">
        <f t="shared" si="791"/>
        <v>a</v>
      </c>
      <c r="D1355" s="58"/>
      <c r="E1355" s="47" t="s">
        <v>0</v>
      </c>
      <c r="F1355" s="42">
        <f>F1356+F1360+F1369+F1370+F1371+F1372+F1373</f>
        <v>96.355000000000004</v>
      </c>
      <c r="G1355" s="42">
        <f t="shared" si="792"/>
        <v>142.13999999999999</v>
      </c>
      <c r="H1355" s="42">
        <f>H1356+H1360+H1369+H1370+H1371+H1372+H1373</f>
        <v>142.13999999999999</v>
      </c>
      <c r="I1355" s="48">
        <f>I1356+I1360+I1369+I1370+I1371+I1372+I1373</f>
        <v>0</v>
      </c>
      <c r="J1355" s="42">
        <f t="shared" si="793"/>
        <v>146</v>
      </c>
      <c r="K1355" s="42">
        <f>K1356+K1360+K1369+K1370+K1371+K1372+K1373</f>
        <v>146</v>
      </c>
      <c r="L1355" s="48">
        <f>L1356+L1360+L1369+L1370+L1371+L1372+L1373</f>
        <v>0</v>
      </c>
      <c r="M1355" s="42">
        <f t="shared" si="781"/>
        <v>150</v>
      </c>
      <c r="N1355" s="42">
        <f>N1356+N1360+N1369+N1370+N1371+N1372+N1373</f>
        <v>150</v>
      </c>
      <c r="O1355" s="48">
        <f>O1356+O1360+O1369+O1370+O1371+O1372+O1373</f>
        <v>0</v>
      </c>
      <c r="P1355" s="42">
        <f t="shared" si="782"/>
        <v>160</v>
      </c>
      <c r="Q1355" s="42">
        <f>Q1356+Q1360+Q1369+Q1370+Q1371+Q1372+Q1373</f>
        <v>160</v>
      </c>
      <c r="R1355" s="48">
        <f>R1356+R1360+R1369+R1370+R1371+R1372+R1373</f>
        <v>0</v>
      </c>
      <c r="S1355" s="42">
        <f t="shared" si="783"/>
        <v>170</v>
      </c>
      <c r="T1355" s="42">
        <f>T1356+T1360+T1369+T1370+T1371+T1372+T1373</f>
        <v>170</v>
      </c>
      <c r="U1355" s="48">
        <f>U1356+U1360+U1369+U1370+U1371+U1372+U1373</f>
        <v>0</v>
      </c>
    </row>
    <row r="1356" spans="1:22" s="10" customFormat="1" ht="12" hidden="1">
      <c r="A1356" s="10" t="str">
        <f>IF((F1356+G1356+J1356)&gt;0,"a","b")</f>
        <v>b</v>
      </c>
      <c r="B1356" s="10" t="str">
        <f t="shared" si="791"/>
        <v>b</v>
      </c>
      <c r="D1356" s="15"/>
      <c r="E1356" s="18" t="s">
        <v>101</v>
      </c>
      <c r="F1356" s="43">
        <f>SUM(F1357:F1359)</f>
        <v>0</v>
      </c>
      <c r="G1356" s="24">
        <f t="shared" si="792"/>
        <v>0</v>
      </c>
      <c r="H1356" s="24">
        <f>SUM(H1357:H1359)</f>
        <v>0</v>
      </c>
      <c r="I1356" s="32">
        <f>SUM(I1357:I1359)</f>
        <v>0</v>
      </c>
      <c r="J1356" s="24">
        <f t="shared" si="793"/>
        <v>0</v>
      </c>
      <c r="K1356" s="24">
        <f>SUM(K1357:K1359)</f>
        <v>0</v>
      </c>
      <c r="L1356" s="32">
        <f>SUM(L1357:L1359)</f>
        <v>0</v>
      </c>
      <c r="M1356" s="24">
        <f t="shared" si="781"/>
        <v>0</v>
      </c>
      <c r="N1356" s="24">
        <f>SUM(N1357:N1359)</f>
        <v>0</v>
      </c>
      <c r="O1356" s="32">
        <f>SUM(O1357:O1359)</f>
        <v>0</v>
      </c>
      <c r="P1356" s="24">
        <f t="shared" si="782"/>
        <v>0</v>
      </c>
      <c r="Q1356" s="24">
        <f>SUM(Q1357:Q1359)</f>
        <v>0</v>
      </c>
      <c r="R1356" s="32">
        <f>SUM(R1357:R1359)</f>
        <v>0</v>
      </c>
      <c r="S1356" s="24">
        <f t="shared" si="783"/>
        <v>0</v>
      </c>
      <c r="T1356" s="24">
        <f>SUM(T1357:T1359)</f>
        <v>0</v>
      </c>
      <c r="U1356" s="32">
        <f>SUM(U1357:U1359)</f>
        <v>0</v>
      </c>
    </row>
    <row r="1357" spans="1:22" s="5" customFormat="1" ht="12.75" hidden="1">
      <c r="A1357" s="10" t="s">
        <v>92</v>
      </c>
      <c r="B1357" s="10" t="s">
        <v>92</v>
      </c>
      <c r="D1357" s="15"/>
      <c r="E1357" s="19" t="s">
        <v>107</v>
      </c>
      <c r="F1357" s="59"/>
      <c r="G1357" s="23">
        <f t="shared" si="792"/>
        <v>0</v>
      </c>
      <c r="H1357" s="23"/>
      <c r="I1357" s="31"/>
      <c r="J1357" s="23">
        <f t="shared" si="793"/>
        <v>0</v>
      </c>
      <c r="K1357" s="23"/>
      <c r="L1357" s="31"/>
      <c r="M1357" s="23">
        <f t="shared" si="781"/>
        <v>0</v>
      </c>
      <c r="N1357" s="23"/>
      <c r="O1357" s="31"/>
      <c r="P1357" s="23">
        <f t="shared" si="782"/>
        <v>0</v>
      </c>
      <c r="Q1357" s="23"/>
      <c r="R1357" s="31"/>
      <c r="S1357" s="23">
        <f t="shared" si="783"/>
        <v>0</v>
      </c>
      <c r="T1357" s="23"/>
      <c r="U1357" s="31"/>
    </row>
    <row r="1358" spans="1:22" s="5" customFormat="1" ht="12.75" hidden="1">
      <c r="A1358" s="10" t="s">
        <v>92</v>
      </c>
      <c r="B1358" s="10" t="s">
        <v>92</v>
      </c>
      <c r="D1358" s="15"/>
      <c r="E1358" s="19" t="s">
        <v>106</v>
      </c>
      <c r="F1358" s="59"/>
      <c r="G1358" s="23">
        <f t="shared" si="792"/>
        <v>0</v>
      </c>
      <c r="H1358" s="23"/>
      <c r="I1358" s="31"/>
      <c r="J1358" s="23">
        <f t="shared" si="793"/>
        <v>0</v>
      </c>
      <c r="K1358" s="23"/>
      <c r="L1358" s="31"/>
      <c r="M1358" s="23">
        <f t="shared" si="781"/>
        <v>0</v>
      </c>
      <c r="N1358" s="23"/>
      <c r="O1358" s="31"/>
      <c r="P1358" s="23">
        <f t="shared" si="782"/>
        <v>0</v>
      </c>
      <c r="Q1358" s="23"/>
      <c r="R1358" s="31"/>
      <c r="S1358" s="23">
        <f t="shared" si="783"/>
        <v>0</v>
      </c>
      <c r="T1358" s="23"/>
      <c r="U1358" s="31"/>
    </row>
    <row r="1359" spans="1:22" s="5" customFormat="1" ht="12.75" hidden="1">
      <c r="A1359" s="10" t="s">
        <v>92</v>
      </c>
      <c r="B1359" s="10" t="s">
        <v>92</v>
      </c>
      <c r="D1359" s="15"/>
      <c r="E1359" s="19" t="s">
        <v>105</v>
      </c>
      <c r="F1359" s="59"/>
      <c r="G1359" s="23">
        <f t="shared" si="792"/>
        <v>0</v>
      </c>
      <c r="H1359" s="23"/>
      <c r="I1359" s="31"/>
      <c r="J1359" s="23">
        <f t="shared" si="793"/>
        <v>0</v>
      </c>
      <c r="K1359" s="23"/>
      <c r="L1359" s="31"/>
      <c r="M1359" s="23">
        <f t="shared" si="781"/>
        <v>0</v>
      </c>
      <c r="N1359" s="23"/>
      <c r="O1359" s="31"/>
      <c r="P1359" s="23">
        <f t="shared" si="782"/>
        <v>0</v>
      </c>
      <c r="Q1359" s="23"/>
      <c r="R1359" s="31"/>
      <c r="S1359" s="23">
        <f t="shared" si="783"/>
        <v>0</v>
      </c>
      <c r="T1359" s="23"/>
      <c r="U1359" s="31"/>
    </row>
    <row r="1360" spans="1:22" s="10" customFormat="1" ht="12" hidden="1">
      <c r="A1360" s="10" t="str">
        <f>IF((F1360+G1360+J1360)&gt;0,"a","b")</f>
        <v>b</v>
      </c>
      <c r="B1360" s="10" t="s">
        <v>92</v>
      </c>
      <c r="D1360" s="15"/>
      <c r="E1360" s="18" t="s">
        <v>96</v>
      </c>
      <c r="F1360" s="43">
        <f>SUM(F1361:F1368)</f>
        <v>0</v>
      </c>
      <c r="G1360" s="24">
        <f t="shared" si="792"/>
        <v>0</v>
      </c>
      <c r="H1360" s="24">
        <f>SUM(H1361:H1368)</f>
        <v>0</v>
      </c>
      <c r="I1360" s="32">
        <f>SUM(I1361:I1368)</f>
        <v>0</v>
      </c>
      <c r="J1360" s="24">
        <f t="shared" si="793"/>
        <v>0</v>
      </c>
      <c r="K1360" s="24">
        <f>SUM(K1361:K1368)</f>
        <v>0</v>
      </c>
      <c r="L1360" s="32">
        <f>SUM(L1361:L1368)</f>
        <v>0</v>
      </c>
      <c r="M1360" s="24">
        <f t="shared" si="781"/>
        <v>0</v>
      </c>
      <c r="N1360" s="24">
        <f>SUM(N1361:N1368)</f>
        <v>0</v>
      </c>
      <c r="O1360" s="32">
        <f>SUM(O1361:O1368)</f>
        <v>0</v>
      </c>
      <c r="P1360" s="24">
        <f t="shared" si="782"/>
        <v>0</v>
      </c>
      <c r="Q1360" s="24">
        <f>SUM(Q1361:Q1368)</f>
        <v>0</v>
      </c>
      <c r="R1360" s="32">
        <f>SUM(R1361:R1368)</f>
        <v>0</v>
      </c>
      <c r="S1360" s="24">
        <f t="shared" si="783"/>
        <v>0</v>
      </c>
      <c r="T1360" s="24">
        <f>SUM(T1361:T1368)</f>
        <v>0</v>
      </c>
      <c r="U1360" s="32">
        <f>SUM(U1361:U1368)</f>
        <v>0</v>
      </c>
    </row>
    <row r="1361" spans="1:21" s="5" customFormat="1" ht="24" hidden="1">
      <c r="A1361" s="6" t="s">
        <v>92</v>
      </c>
      <c r="B1361" s="10" t="s">
        <v>92</v>
      </c>
      <c r="D1361" s="15"/>
      <c r="E1361" s="19" t="s">
        <v>93</v>
      </c>
      <c r="F1361" s="59"/>
      <c r="G1361" s="23">
        <f t="shared" si="792"/>
        <v>0</v>
      </c>
      <c r="H1361" s="23"/>
      <c r="I1361" s="31"/>
      <c r="J1361" s="23">
        <f t="shared" si="793"/>
        <v>0</v>
      </c>
      <c r="K1361" s="23"/>
      <c r="L1361" s="31"/>
      <c r="M1361" s="23">
        <f t="shared" si="781"/>
        <v>0</v>
      </c>
      <c r="N1361" s="23"/>
      <c r="O1361" s="31"/>
      <c r="P1361" s="23">
        <f t="shared" si="782"/>
        <v>0</v>
      </c>
      <c r="Q1361" s="23"/>
      <c r="R1361" s="31"/>
      <c r="S1361" s="23">
        <f t="shared" si="783"/>
        <v>0</v>
      </c>
      <c r="T1361" s="23"/>
      <c r="U1361" s="31"/>
    </row>
    <row r="1362" spans="1:21" s="5" customFormat="1" ht="12.75" hidden="1">
      <c r="A1362" s="6" t="s">
        <v>92</v>
      </c>
      <c r="B1362" s="10" t="s">
        <v>92</v>
      </c>
      <c r="D1362" s="15"/>
      <c r="E1362" s="19" t="s">
        <v>7</v>
      </c>
      <c r="F1362" s="59"/>
      <c r="G1362" s="23">
        <f t="shared" si="792"/>
        <v>0</v>
      </c>
      <c r="H1362" s="23"/>
      <c r="I1362" s="31"/>
      <c r="J1362" s="23">
        <f t="shared" si="793"/>
        <v>0</v>
      </c>
      <c r="K1362" s="23"/>
      <c r="L1362" s="31"/>
      <c r="M1362" s="23">
        <f t="shared" si="781"/>
        <v>0</v>
      </c>
      <c r="N1362" s="23"/>
      <c r="O1362" s="31"/>
      <c r="P1362" s="23">
        <f t="shared" si="782"/>
        <v>0</v>
      </c>
      <c r="Q1362" s="23"/>
      <c r="R1362" s="31"/>
      <c r="S1362" s="23">
        <f t="shared" si="783"/>
        <v>0</v>
      </c>
      <c r="T1362" s="23"/>
      <c r="U1362" s="31"/>
    </row>
    <row r="1363" spans="1:21" s="5" customFormat="1" ht="12.75" hidden="1">
      <c r="A1363" s="6" t="s">
        <v>92</v>
      </c>
      <c r="B1363" s="10" t="s">
        <v>92</v>
      </c>
      <c r="D1363" s="15"/>
      <c r="E1363" s="19" t="s">
        <v>6</v>
      </c>
      <c r="F1363" s="59"/>
      <c r="G1363" s="23">
        <f t="shared" si="792"/>
        <v>0</v>
      </c>
      <c r="H1363" s="23"/>
      <c r="I1363" s="31"/>
      <c r="J1363" s="23">
        <f t="shared" si="793"/>
        <v>0</v>
      </c>
      <c r="K1363" s="23"/>
      <c r="L1363" s="31"/>
      <c r="M1363" s="23">
        <f t="shared" si="781"/>
        <v>0</v>
      </c>
      <c r="N1363" s="23"/>
      <c r="O1363" s="31"/>
      <c r="P1363" s="23">
        <f t="shared" si="782"/>
        <v>0</v>
      </c>
      <c r="Q1363" s="23"/>
      <c r="R1363" s="31"/>
      <c r="S1363" s="23">
        <f t="shared" si="783"/>
        <v>0</v>
      </c>
      <c r="T1363" s="23"/>
      <c r="U1363" s="31"/>
    </row>
    <row r="1364" spans="1:21" s="5" customFormat="1" ht="12.75" hidden="1">
      <c r="A1364" s="6" t="s">
        <v>92</v>
      </c>
      <c r="B1364" s="10" t="s">
        <v>92</v>
      </c>
      <c r="D1364" s="15"/>
      <c r="E1364" s="19" t="s">
        <v>94</v>
      </c>
      <c r="F1364" s="59"/>
      <c r="G1364" s="23">
        <f t="shared" si="792"/>
        <v>0</v>
      </c>
      <c r="H1364" s="23"/>
      <c r="I1364" s="31"/>
      <c r="J1364" s="23">
        <f t="shared" si="793"/>
        <v>0</v>
      </c>
      <c r="K1364" s="23"/>
      <c r="L1364" s="31"/>
      <c r="M1364" s="23">
        <f t="shared" si="781"/>
        <v>0</v>
      </c>
      <c r="N1364" s="23"/>
      <c r="O1364" s="31"/>
      <c r="P1364" s="23">
        <f t="shared" si="782"/>
        <v>0</v>
      </c>
      <c r="Q1364" s="23"/>
      <c r="R1364" s="31"/>
      <c r="S1364" s="23">
        <f t="shared" si="783"/>
        <v>0</v>
      </c>
      <c r="T1364" s="23"/>
      <c r="U1364" s="31"/>
    </row>
    <row r="1365" spans="1:21" s="5" customFormat="1" ht="12.75" hidden="1">
      <c r="A1365" s="6" t="s">
        <v>92</v>
      </c>
      <c r="B1365" s="10" t="s">
        <v>92</v>
      </c>
      <c r="D1365" s="15"/>
      <c r="E1365" s="19" t="s">
        <v>5</v>
      </c>
      <c r="F1365" s="59"/>
      <c r="G1365" s="23">
        <f t="shared" si="792"/>
        <v>0</v>
      </c>
      <c r="H1365" s="23"/>
      <c r="I1365" s="31"/>
      <c r="J1365" s="23">
        <f t="shared" si="793"/>
        <v>0</v>
      </c>
      <c r="K1365" s="23"/>
      <c r="L1365" s="31"/>
      <c r="M1365" s="23">
        <f t="shared" si="781"/>
        <v>0</v>
      </c>
      <c r="N1365" s="23"/>
      <c r="O1365" s="31"/>
      <c r="P1365" s="23">
        <f t="shared" si="782"/>
        <v>0</v>
      </c>
      <c r="Q1365" s="23"/>
      <c r="R1365" s="31"/>
      <c r="S1365" s="23">
        <f t="shared" si="783"/>
        <v>0</v>
      </c>
      <c r="T1365" s="23"/>
      <c r="U1365" s="31"/>
    </row>
    <row r="1366" spans="1:21" s="5" customFormat="1" ht="24" hidden="1">
      <c r="A1366" s="6" t="s">
        <v>92</v>
      </c>
      <c r="B1366" s="10" t="s">
        <v>92</v>
      </c>
      <c r="D1366" s="15"/>
      <c r="E1366" s="19" t="s">
        <v>108</v>
      </c>
      <c r="F1366" s="59"/>
      <c r="G1366" s="23">
        <f t="shared" si="792"/>
        <v>0</v>
      </c>
      <c r="H1366" s="23"/>
      <c r="I1366" s="31"/>
      <c r="J1366" s="23">
        <f t="shared" si="793"/>
        <v>0</v>
      </c>
      <c r="K1366" s="23"/>
      <c r="L1366" s="31"/>
      <c r="M1366" s="23">
        <f t="shared" si="781"/>
        <v>0</v>
      </c>
      <c r="N1366" s="23"/>
      <c r="O1366" s="31"/>
      <c r="P1366" s="23">
        <f t="shared" si="782"/>
        <v>0</v>
      </c>
      <c r="Q1366" s="23"/>
      <c r="R1366" s="31"/>
      <c r="S1366" s="23">
        <f t="shared" si="783"/>
        <v>0</v>
      </c>
      <c r="T1366" s="23"/>
      <c r="U1366" s="31"/>
    </row>
    <row r="1367" spans="1:21" s="5" customFormat="1" ht="24" hidden="1">
      <c r="A1367" s="6" t="s">
        <v>92</v>
      </c>
      <c r="B1367" s="10" t="s">
        <v>92</v>
      </c>
      <c r="D1367" s="15"/>
      <c r="E1367" s="19" t="s">
        <v>111</v>
      </c>
      <c r="F1367" s="59"/>
      <c r="G1367" s="23">
        <f t="shared" si="792"/>
        <v>0</v>
      </c>
      <c r="H1367" s="23"/>
      <c r="I1367" s="31"/>
      <c r="J1367" s="23">
        <f t="shared" si="793"/>
        <v>0</v>
      </c>
      <c r="K1367" s="23"/>
      <c r="L1367" s="31"/>
      <c r="M1367" s="23">
        <f t="shared" si="781"/>
        <v>0</v>
      </c>
      <c r="N1367" s="23"/>
      <c r="O1367" s="31"/>
      <c r="P1367" s="23">
        <f t="shared" si="782"/>
        <v>0</v>
      </c>
      <c r="Q1367" s="23"/>
      <c r="R1367" s="31"/>
      <c r="S1367" s="23">
        <f t="shared" si="783"/>
        <v>0</v>
      </c>
      <c r="T1367" s="23"/>
      <c r="U1367" s="31"/>
    </row>
    <row r="1368" spans="1:21" s="5" customFormat="1" ht="24" hidden="1">
      <c r="A1368" s="6" t="s">
        <v>92</v>
      </c>
      <c r="B1368" s="10" t="s">
        <v>92</v>
      </c>
      <c r="D1368" s="15"/>
      <c r="E1368" s="19" t="s">
        <v>95</v>
      </c>
      <c r="F1368" s="59"/>
      <c r="G1368" s="23">
        <f t="shared" si="792"/>
        <v>0</v>
      </c>
      <c r="H1368" s="23"/>
      <c r="I1368" s="31"/>
      <c r="J1368" s="23">
        <f t="shared" si="793"/>
        <v>0</v>
      </c>
      <c r="K1368" s="23"/>
      <c r="L1368" s="31"/>
      <c r="M1368" s="23">
        <f t="shared" si="781"/>
        <v>0</v>
      </c>
      <c r="N1368" s="23"/>
      <c r="O1368" s="31"/>
      <c r="P1368" s="23">
        <f t="shared" si="782"/>
        <v>0</v>
      </c>
      <c r="Q1368" s="23"/>
      <c r="R1368" s="31"/>
      <c r="S1368" s="23">
        <f t="shared" si="783"/>
        <v>0</v>
      </c>
      <c r="T1368" s="23"/>
      <c r="U1368" s="31"/>
    </row>
    <row r="1369" spans="1:21" s="10" customFormat="1" ht="12" hidden="1">
      <c r="A1369" s="10" t="str">
        <f t="shared" ref="A1369:A1376" si="794">IF((F1369+G1369+J1369)&gt;0,"a","b")</f>
        <v>b</v>
      </c>
      <c r="B1369" s="10" t="s">
        <v>92</v>
      </c>
      <c r="D1369" s="15"/>
      <c r="E1369" s="18" t="s">
        <v>109</v>
      </c>
      <c r="F1369" s="43"/>
      <c r="G1369" s="24">
        <f t="shared" si="792"/>
        <v>0</v>
      </c>
      <c r="H1369" s="24"/>
      <c r="I1369" s="32"/>
      <c r="J1369" s="24">
        <f t="shared" si="793"/>
        <v>0</v>
      </c>
      <c r="K1369" s="24"/>
      <c r="L1369" s="32"/>
      <c r="M1369" s="24">
        <f t="shared" ref="M1369:M1456" si="795">N1369+O1369</f>
        <v>0</v>
      </c>
      <c r="N1369" s="24"/>
      <c r="O1369" s="32"/>
      <c r="P1369" s="24">
        <f t="shared" ref="P1369:P1456" si="796">Q1369+R1369</f>
        <v>0</v>
      </c>
      <c r="Q1369" s="24"/>
      <c r="R1369" s="32"/>
      <c r="S1369" s="24">
        <f t="shared" ref="S1369:S1456" si="797">T1369+U1369</f>
        <v>0</v>
      </c>
      <c r="T1369" s="24"/>
      <c r="U1369" s="32"/>
    </row>
    <row r="1370" spans="1:21" ht="15" customHeight="1">
      <c r="A1370" s="57" t="str">
        <f t="shared" si="794"/>
        <v>a</v>
      </c>
      <c r="B1370" s="57" t="s">
        <v>92</v>
      </c>
      <c r="D1370" s="58"/>
      <c r="E1370" s="49" t="s">
        <v>97</v>
      </c>
      <c r="F1370" s="102">
        <v>96.355000000000004</v>
      </c>
      <c r="G1370" s="43">
        <f t="shared" si="792"/>
        <v>142.13999999999999</v>
      </c>
      <c r="H1370" s="43">
        <v>142.13999999999999</v>
      </c>
      <c r="I1370" s="50"/>
      <c r="J1370" s="43">
        <f t="shared" si="793"/>
        <v>146</v>
      </c>
      <c r="K1370" s="43">
        <v>146</v>
      </c>
      <c r="L1370" s="50"/>
      <c r="M1370" s="43">
        <f t="shared" si="795"/>
        <v>150</v>
      </c>
      <c r="N1370" s="43">
        <v>150</v>
      </c>
      <c r="O1370" s="50"/>
      <c r="P1370" s="43">
        <f t="shared" si="796"/>
        <v>160</v>
      </c>
      <c r="Q1370" s="43">
        <v>160</v>
      </c>
      <c r="R1370" s="50"/>
      <c r="S1370" s="43">
        <f t="shared" si="797"/>
        <v>170</v>
      </c>
      <c r="T1370" s="43">
        <v>170</v>
      </c>
      <c r="U1370" s="50"/>
    </row>
    <row r="1371" spans="1:21" s="5" customFormat="1" ht="12.75" hidden="1">
      <c r="A1371" s="5" t="str">
        <f t="shared" si="794"/>
        <v>b</v>
      </c>
      <c r="B1371" s="10" t="s">
        <v>92</v>
      </c>
      <c r="D1371" s="15"/>
      <c r="E1371" s="18" t="s">
        <v>98</v>
      </c>
      <c r="F1371" s="43"/>
      <c r="G1371" s="24">
        <f t="shared" si="792"/>
        <v>0</v>
      </c>
      <c r="H1371" s="24"/>
      <c r="I1371" s="32"/>
      <c r="J1371" s="24">
        <f t="shared" si="793"/>
        <v>0</v>
      </c>
      <c r="K1371" s="24"/>
      <c r="L1371" s="32"/>
      <c r="M1371" s="24">
        <f t="shared" si="795"/>
        <v>0</v>
      </c>
      <c r="N1371" s="24"/>
      <c r="O1371" s="32"/>
      <c r="P1371" s="24">
        <f t="shared" si="796"/>
        <v>0</v>
      </c>
      <c r="Q1371" s="24"/>
      <c r="R1371" s="32"/>
      <c r="S1371" s="24">
        <f t="shared" si="797"/>
        <v>0</v>
      </c>
      <c r="T1371" s="24"/>
      <c r="U1371" s="32"/>
    </row>
    <row r="1372" spans="1:21" s="10" customFormat="1" ht="12" hidden="1">
      <c r="A1372" s="10" t="str">
        <f t="shared" si="794"/>
        <v>b</v>
      </c>
      <c r="B1372" s="10" t="s">
        <v>92</v>
      </c>
      <c r="D1372" s="15"/>
      <c r="E1372" s="18" t="s">
        <v>99</v>
      </c>
      <c r="F1372" s="43"/>
      <c r="G1372" s="24">
        <f t="shared" si="792"/>
        <v>0</v>
      </c>
      <c r="H1372" s="24"/>
      <c r="I1372" s="32"/>
      <c r="J1372" s="24">
        <f t="shared" si="793"/>
        <v>0</v>
      </c>
      <c r="K1372" s="24"/>
      <c r="L1372" s="32"/>
      <c r="M1372" s="24">
        <f t="shared" si="795"/>
        <v>0</v>
      </c>
      <c r="N1372" s="24"/>
      <c r="O1372" s="32"/>
      <c r="P1372" s="24">
        <f t="shared" si="796"/>
        <v>0</v>
      </c>
      <c r="Q1372" s="24"/>
      <c r="R1372" s="32"/>
      <c r="S1372" s="24">
        <f t="shared" si="797"/>
        <v>0</v>
      </c>
      <c r="T1372" s="24"/>
      <c r="U1372" s="32"/>
    </row>
    <row r="1373" spans="1:21" s="10" customFormat="1" ht="12" hidden="1">
      <c r="A1373" s="10" t="str">
        <f t="shared" si="794"/>
        <v>b</v>
      </c>
      <c r="B1373" s="10" t="s">
        <v>92</v>
      </c>
      <c r="D1373" s="15"/>
      <c r="E1373" s="18" t="s">
        <v>100</v>
      </c>
      <c r="F1373" s="43"/>
      <c r="G1373" s="24">
        <f t="shared" si="792"/>
        <v>0</v>
      </c>
      <c r="H1373" s="24"/>
      <c r="I1373" s="32"/>
      <c r="J1373" s="24">
        <f t="shared" si="793"/>
        <v>0</v>
      </c>
      <c r="K1373" s="24"/>
      <c r="L1373" s="32"/>
      <c r="M1373" s="24">
        <f t="shared" si="795"/>
        <v>0</v>
      </c>
      <c r="N1373" s="24"/>
      <c r="O1373" s="32"/>
      <c r="P1373" s="24">
        <f t="shared" si="796"/>
        <v>0</v>
      </c>
      <c r="Q1373" s="24"/>
      <c r="R1373" s="32"/>
      <c r="S1373" s="24">
        <f t="shared" si="797"/>
        <v>0</v>
      </c>
      <c r="T1373" s="24"/>
      <c r="U1373" s="32"/>
    </row>
    <row r="1374" spans="1:21" ht="12.75" thickBot="1">
      <c r="A1374" s="57" t="str">
        <f t="shared" si="794"/>
        <v>a</v>
      </c>
      <c r="B1374" s="57" t="str">
        <f t="shared" ref="B1374:B1380" si="798">IF((F1374+G1374+J1374)&gt;0,"a","b")</f>
        <v>a</v>
      </c>
      <c r="D1374" s="58"/>
      <c r="E1374" s="84" t="s">
        <v>1</v>
      </c>
      <c r="F1374" s="42">
        <v>2.9</v>
      </c>
      <c r="G1374" s="42">
        <f t="shared" si="792"/>
        <v>5.36</v>
      </c>
      <c r="H1374" s="42">
        <v>5.36</v>
      </c>
      <c r="I1374" s="48"/>
      <c r="J1374" s="42">
        <f t="shared" si="793"/>
        <v>2</v>
      </c>
      <c r="K1374" s="42">
        <v>2</v>
      </c>
      <c r="L1374" s="48"/>
      <c r="M1374" s="42">
        <f t="shared" si="795"/>
        <v>3</v>
      </c>
      <c r="N1374" s="42">
        <v>3</v>
      </c>
      <c r="O1374" s="48"/>
      <c r="P1374" s="42">
        <f t="shared" si="796"/>
        <v>3</v>
      </c>
      <c r="Q1374" s="42">
        <v>3</v>
      </c>
      <c r="R1374" s="48"/>
      <c r="S1374" s="42">
        <f t="shared" si="797"/>
        <v>3</v>
      </c>
      <c r="T1374" s="42">
        <v>3</v>
      </c>
      <c r="U1374" s="48"/>
    </row>
    <row r="1375" spans="1:21" s="10" customFormat="1" ht="12.75" hidden="1" thickBot="1">
      <c r="A1375" s="10" t="str">
        <f t="shared" si="794"/>
        <v>b</v>
      </c>
      <c r="B1375" s="10" t="str">
        <f t="shared" si="798"/>
        <v>b</v>
      </c>
      <c r="D1375" s="15"/>
      <c r="E1375" s="17" t="s">
        <v>110</v>
      </c>
      <c r="F1375" s="42"/>
      <c r="G1375" s="25">
        <f t="shared" si="792"/>
        <v>0</v>
      </c>
      <c r="H1375" s="25"/>
      <c r="I1375" s="33"/>
      <c r="J1375" s="25">
        <f t="shared" si="793"/>
        <v>0</v>
      </c>
      <c r="K1375" s="25"/>
      <c r="L1375" s="33"/>
      <c r="M1375" s="25">
        <f t="shared" si="795"/>
        <v>0</v>
      </c>
      <c r="N1375" s="25"/>
      <c r="O1375" s="33"/>
      <c r="P1375" s="25">
        <f t="shared" si="796"/>
        <v>0</v>
      </c>
      <c r="Q1375" s="25"/>
      <c r="R1375" s="33"/>
      <c r="S1375" s="25">
        <f t="shared" si="797"/>
        <v>0</v>
      </c>
      <c r="T1375" s="25"/>
      <c r="U1375" s="33"/>
    </row>
    <row r="1376" spans="1:21" s="10" customFormat="1" ht="12.75" hidden="1" thickBot="1">
      <c r="A1376" s="10" t="str">
        <f t="shared" si="794"/>
        <v>b</v>
      </c>
      <c r="B1376" s="10" t="str">
        <f t="shared" si="798"/>
        <v>b</v>
      </c>
      <c r="D1376" s="15"/>
      <c r="E1376" s="17" t="s">
        <v>18</v>
      </c>
      <c r="F1376" s="42"/>
      <c r="G1376" s="25">
        <f t="shared" si="792"/>
        <v>0</v>
      </c>
      <c r="H1376" s="25"/>
      <c r="I1376" s="33"/>
      <c r="J1376" s="25">
        <f t="shared" si="793"/>
        <v>0</v>
      </c>
      <c r="K1376" s="25"/>
      <c r="L1376" s="33"/>
      <c r="M1376" s="25">
        <f t="shared" si="795"/>
        <v>0</v>
      </c>
      <c r="N1376" s="25"/>
      <c r="O1376" s="33"/>
      <c r="P1376" s="25">
        <f t="shared" si="796"/>
        <v>0</v>
      </c>
      <c r="Q1376" s="25"/>
      <c r="R1376" s="33"/>
      <c r="S1376" s="25">
        <f t="shared" si="797"/>
        <v>0</v>
      </c>
      <c r="T1376" s="25"/>
      <c r="U1376" s="33"/>
    </row>
    <row r="1377" spans="1:22" ht="36" customHeight="1" thickBot="1">
      <c r="A1377" s="57" t="str">
        <f>IF((F1377+G1377+J1377)&gt;0,"a","b")</f>
        <v>a</v>
      </c>
      <c r="B1377" s="57" t="str">
        <f t="shared" si="798"/>
        <v>a</v>
      </c>
      <c r="C1377" s="57" t="s">
        <v>16</v>
      </c>
      <c r="D1377" s="67" t="s">
        <v>184</v>
      </c>
      <c r="E1377" s="68" t="s">
        <v>189</v>
      </c>
      <c r="F1377" s="83">
        <f>F1379+F1398+F1399+F1400</f>
        <v>85.543999999999997</v>
      </c>
      <c r="G1377" s="83">
        <f>H1377+I1377</f>
        <v>115.6</v>
      </c>
      <c r="H1377" s="83">
        <f>H1379+H1398+H1399+H1400</f>
        <v>115.6</v>
      </c>
      <c r="I1377" s="85">
        <f>I1379+I1398+I1399+I1400</f>
        <v>0</v>
      </c>
      <c r="J1377" s="83">
        <f>K1377+L1377</f>
        <v>115.6</v>
      </c>
      <c r="K1377" s="83">
        <f>K1379+K1398+K1399+K1400</f>
        <v>115.6</v>
      </c>
      <c r="L1377" s="85">
        <f>L1379+L1398+L1399+L1400</f>
        <v>0</v>
      </c>
      <c r="M1377" s="83">
        <f t="shared" si="795"/>
        <v>120</v>
      </c>
      <c r="N1377" s="83">
        <f>N1379+N1398+N1399+N1400</f>
        <v>120</v>
      </c>
      <c r="O1377" s="85">
        <f>O1379+O1398+O1399+O1400</f>
        <v>0</v>
      </c>
      <c r="P1377" s="83">
        <f t="shared" si="796"/>
        <v>125</v>
      </c>
      <c r="Q1377" s="83">
        <f>Q1379+Q1398+Q1399+Q1400</f>
        <v>125</v>
      </c>
      <c r="R1377" s="85">
        <f>R1379+R1398+R1399+R1400</f>
        <v>0</v>
      </c>
      <c r="S1377" s="83">
        <f t="shared" si="797"/>
        <v>130</v>
      </c>
      <c r="T1377" s="83">
        <f>T1379+T1398+T1399+T1400</f>
        <v>130</v>
      </c>
      <c r="U1377" s="85">
        <f>U1379+U1398+U1399+U1400</f>
        <v>0</v>
      </c>
      <c r="V1377" s="57">
        <v>14100</v>
      </c>
    </row>
    <row r="1378" spans="1:22" s="11" customFormat="1" ht="12" hidden="1">
      <c r="A1378" s="11" t="str">
        <f>IF((F1378+G1378+J1378)&gt;0,"a","b")</f>
        <v>b</v>
      </c>
      <c r="B1378" s="11" t="str">
        <f t="shared" si="798"/>
        <v>b</v>
      </c>
      <c r="D1378" s="15"/>
      <c r="E1378" s="16" t="s">
        <v>4</v>
      </c>
      <c r="F1378" s="105"/>
      <c r="G1378" s="26">
        <f t="shared" ref="G1378:G1400" si="799">H1378+I1378</f>
        <v>0</v>
      </c>
      <c r="H1378" s="26"/>
      <c r="I1378" s="34"/>
      <c r="J1378" s="26">
        <f t="shared" ref="J1378:J1400" si="800">K1378+L1378</f>
        <v>0</v>
      </c>
      <c r="K1378" s="26"/>
      <c r="L1378" s="34"/>
      <c r="M1378" s="26">
        <f t="shared" si="795"/>
        <v>0</v>
      </c>
      <c r="N1378" s="26"/>
      <c r="O1378" s="34"/>
      <c r="P1378" s="26">
        <f t="shared" si="796"/>
        <v>0</v>
      </c>
      <c r="Q1378" s="26"/>
      <c r="R1378" s="34"/>
      <c r="S1378" s="26">
        <f t="shared" si="797"/>
        <v>0</v>
      </c>
      <c r="T1378" s="26"/>
      <c r="U1378" s="34"/>
    </row>
    <row r="1379" spans="1:22" ht="15" customHeight="1">
      <c r="A1379" s="57" t="str">
        <f>IF((F1379+G1379+J1379)&gt;0,"a","b")</f>
        <v>a</v>
      </c>
      <c r="B1379" s="57" t="str">
        <f t="shared" si="798"/>
        <v>a</v>
      </c>
      <c r="D1379" s="58"/>
      <c r="E1379" s="47" t="s">
        <v>0</v>
      </c>
      <c r="F1379" s="42">
        <f>F1380+F1384+F1393+F1394+F1395+F1396+F1397</f>
        <v>83.694000000000003</v>
      </c>
      <c r="G1379" s="42">
        <f t="shared" si="799"/>
        <v>113.05</v>
      </c>
      <c r="H1379" s="42">
        <f>H1380+H1384+H1393+H1394+H1395+H1396+H1397</f>
        <v>113.05</v>
      </c>
      <c r="I1379" s="48">
        <f>I1380+I1384+I1393+I1394+I1395+I1396+I1397</f>
        <v>0</v>
      </c>
      <c r="J1379" s="42">
        <f t="shared" si="800"/>
        <v>113.05</v>
      </c>
      <c r="K1379" s="42">
        <f>K1380+K1384+K1393+K1394+K1395+K1396+K1397</f>
        <v>113.05</v>
      </c>
      <c r="L1379" s="48">
        <f>L1380+L1384+L1393+L1394+L1395+L1396+L1397</f>
        <v>0</v>
      </c>
      <c r="M1379" s="42">
        <f t="shared" si="795"/>
        <v>118</v>
      </c>
      <c r="N1379" s="42">
        <f>N1380+N1384+N1393+N1394+N1395+N1396+N1397</f>
        <v>118</v>
      </c>
      <c r="O1379" s="48">
        <f>O1380+O1384+O1393+O1394+O1395+O1396+O1397</f>
        <v>0</v>
      </c>
      <c r="P1379" s="42">
        <f t="shared" si="796"/>
        <v>123</v>
      </c>
      <c r="Q1379" s="42">
        <f>Q1380+Q1384+Q1393+Q1394+Q1395+Q1396+Q1397</f>
        <v>123</v>
      </c>
      <c r="R1379" s="48">
        <f>R1380+R1384+R1393+R1394+R1395+R1396+R1397</f>
        <v>0</v>
      </c>
      <c r="S1379" s="42">
        <f t="shared" si="797"/>
        <v>128</v>
      </c>
      <c r="T1379" s="42">
        <f>T1380+T1384+T1393+T1394+T1395+T1396+T1397</f>
        <v>128</v>
      </c>
      <c r="U1379" s="48">
        <f>U1380+U1384+U1393+U1394+U1395+U1396+U1397</f>
        <v>0</v>
      </c>
    </row>
    <row r="1380" spans="1:22" s="11" customFormat="1" ht="12" hidden="1">
      <c r="A1380" s="11" t="str">
        <f>IF((F1380+G1380+J1380)&gt;0,"a","b")</f>
        <v>b</v>
      </c>
      <c r="B1380" s="11" t="str">
        <f t="shared" si="798"/>
        <v>b</v>
      </c>
      <c r="D1380" s="15"/>
      <c r="E1380" s="18" t="s">
        <v>101</v>
      </c>
      <c r="F1380" s="43">
        <f>SUM(F1381:F1383)</f>
        <v>0</v>
      </c>
      <c r="G1380" s="24">
        <f t="shared" si="799"/>
        <v>0</v>
      </c>
      <c r="H1380" s="24">
        <f>SUM(H1381:H1383)</f>
        <v>0</v>
      </c>
      <c r="I1380" s="32">
        <f>SUM(I1381:I1383)</f>
        <v>0</v>
      </c>
      <c r="J1380" s="24">
        <f t="shared" si="800"/>
        <v>0</v>
      </c>
      <c r="K1380" s="24">
        <f>SUM(K1381:K1383)</f>
        <v>0</v>
      </c>
      <c r="L1380" s="32">
        <f>SUM(L1381:L1383)</f>
        <v>0</v>
      </c>
      <c r="M1380" s="24">
        <f t="shared" si="795"/>
        <v>0</v>
      </c>
      <c r="N1380" s="24">
        <f>SUM(N1381:N1383)</f>
        <v>0</v>
      </c>
      <c r="O1380" s="32">
        <f>SUM(O1381:O1383)</f>
        <v>0</v>
      </c>
      <c r="P1380" s="24">
        <f t="shared" si="796"/>
        <v>0</v>
      </c>
      <c r="Q1380" s="24">
        <f>SUM(Q1381:Q1383)</f>
        <v>0</v>
      </c>
      <c r="R1380" s="32">
        <f>SUM(R1381:R1383)</f>
        <v>0</v>
      </c>
      <c r="S1380" s="24">
        <f t="shared" si="797"/>
        <v>0</v>
      </c>
      <c r="T1380" s="24">
        <f>SUM(T1381:T1383)</f>
        <v>0</v>
      </c>
      <c r="U1380" s="32">
        <f>SUM(U1381:U1383)</f>
        <v>0</v>
      </c>
    </row>
    <row r="1381" spans="1:22" s="5" customFormat="1" ht="12.75" hidden="1">
      <c r="A1381" s="11" t="s">
        <v>92</v>
      </c>
      <c r="B1381" s="11" t="s">
        <v>92</v>
      </c>
      <c r="D1381" s="15"/>
      <c r="E1381" s="19" t="s">
        <v>107</v>
      </c>
      <c r="F1381" s="59"/>
      <c r="G1381" s="23">
        <f t="shared" si="799"/>
        <v>0</v>
      </c>
      <c r="H1381" s="23"/>
      <c r="I1381" s="31"/>
      <c r="J1381" s="23">
        <f t="shared" si="800"/>
        <v>0</v>
      </c>
      <c r="K1381" s="23"/>
      <c r="L1381" s="31"/>
      <c r="M1381" s="23">
        <f t="shared" si="795"/>
        <v>0</v>
      </c>
      <c r="N1381" s="23"/>
      <c r="O1381" s="31"/>
      <c r="P1381" s="23">
        <f t="shared" si="796"/>
        <v>0</v>
      </c>
      <c r="Q1381" s="23"/>
      <c r="R1381" s="31"/>
      <c r="S1381" s="23">
        <f t="shared" si="797"/>
        <v>0</v>
      </c>
      <c r="T1381" s="23"/>
      <c r="U1381" s="31"/>
    </row>
    <row r="1382" spans="1:22" s="5" customFormat="1" ht="12.75" hidden="1">
      <c r="A1382" s="11" t="s">
        <v>92</v>
      </c>
      <c r="B1382" s="11" t="s">
        <v>92</v>
      </c>
      <c r="D1382" s="15"/>
      <c r="E1382" s="19" t="s">
        <v>106</v>
      </c>
      <c r="F1382" s="59"/>
      <c r="G1382" s="23">
        <f t="shared" si="799"/>
        <v>0</v>
      </c>
      <c r="H1382" s="23"/>
      <c r="I1382" s="31"/>
      <c r="J1382" s="23">
        <f t="shared" si="800"/>
        <v>0</v>
      </c>
      <c r="K1382" s="23"/>
      <c r="L1382" s="31"/>
      <c r="M1382" s="23">
        <f t="shared" si="795"/>
        <v>0</v>
      </c>
      <c r="N1382" s="23"/>
      <c r="O1382" s="31"/>
      <c r="P1382" s="23">
        <f t="shared" si="796"/>
        <v>0</v>
      </c>
      <c r="Q1382" s="23"/>
      <c r="R1382" s="31"/>
      <c r="S1382" s="23">
        <f t="shared" si="797"/>
        <v>0</v>
      </c>
      <c r="T1382" s="23"/>
      <c r="U1382" s="31"/>
    </row>
    <row r="1383" spans="1:22" s="5" customFormat="1" ht="12.75" hidden="1">
      <c r="A1383" s="11" t="s">
        <v>92</v>
      </c>
      <c r="B1383" s="11" t="s">
        <v>92</v>
      </c>
      <c r="D1383" s="15"/>
      <c r="E1383" s="19" t="s">
        <v>105</v>
      </c>
      <c r="F1383" s="59"/>
      <c r="G1383" s="23">
        <f t="shared" si="799"/>
        <v>0</v>
      </c>
      <c r="H1383" s="23"/>
      <c r="I1383" s="31"/>
      <c r="J1383" s="23">
        <f t="shared" si="800"/>
        <v>0</v>
      </c>
      <c r="K1383" s="23"/>
      <c r="L1383" s="31"/>
      <c r="M1383" s="23">
        <f t="shared" si="795"/>
        <v>0</v>
      </c>
      <c r="N1383" s="23"/>
      <c r="O1383" s="31"/>
      <c r="P1383" s="23">
        <f t="shared" si="796"/>
        <v>0</v>
      </c>
      <c r="Q1383" s="23"/>
      <c r="R1383" s="31"/>
      <c r="S1383" s="23">
        <f t="shared" si="797"/>
        <v>0</v>
      </c>
      <c r="T1383" s="23"/>
      <c r="U1383" s="31"/>
    </row>
    <row r="1384" spans="1:22" s="11" customFormat="1" ht="12" hidden="1">
      <c r="A1384" s="11" t="str">
        <f>IF((F1384+G1384+J1384)&gt;0,"a","b")</f>
        <v>b</v>
      </c>
      <c r="B1384" s="11" t="s">
        <v>92</v>
      </c>
      <c r="D1384" s="15"/>
      <c r="E1384" s="18" t="s">
        <v>96</v>
      </c>
      <c r="F1384" s="43">
        <f>SUM(F1385:F1392)</f>
        <v>0</v>
      </c>
      <c r="G1384" s="24">
        <f t="shared" si="799"/>
        <v>0</v>
      </c>
      <c r="H1384" s="24">
        <f>SUM(H1385:H1392)</f>
        <v>0</v>
      </c>
      <c r="I1384" s="32">
        <f>SUM(I1385:I1392)</f>
        <v>0</v>
      </c>
      <c r="J1384" s="24">
        <f t="shared" si="800"/>
        <v>0</v>
      </c>
      <c r="K1384" s="24">
        <f>SUM(K1385:K1392)</f>
        <v>0</v>
      </c>
      <c r="L1384" s="32">
        <f>SUM(L1385:L1392)</f>
        <v>0</v>
      </c>
      <c r="M1384" s="24">
        <f t="shared" si="795"/>
        <v>0</v>
      </c>
      <c r="N1384" s="24">
        <f>SUM(N1385:N1392)</f>
        <v>0</v>
      </c>
      <c r="O1384" s="32">
        <f>SUM(O1385:O1392)</f>
        <v>0</v>
      </c>
      <c r="P1384" s="24">
        <f t="shared" si="796"/>
        <v>0</v>
      </c>
      <c r="Q1384" s="24">
        <f>SUM(Q1385:Q1392)</f>
        <v>0</v>
      </c>
      <c r="R1384" s="32">
        <f>SUM(R1385:R1392)</f>
        <v>0</v>
      </c>
      <c r="S1384" s="24">
        <f t="shared" si="797"/>
        <v>0</v>
      </c>
      <c r="T1384" s="24">
        <f>SUM(T1385:T1392)</f>
        <v>0</v>
      </c>
      <c r="U1384" s="32">
        <f>SUM(U1385:U1392)</f>
        <v>0</v>
      </c>
    </row>
    <row r="1385" spans="1:22" s="5" customFormat="1" ht="24" hidden="1">
      <c r="A1385" s="6" t="s">
        <v>92</v>
      </c>
      <c r="B1385" s="11" t="s">
        <v>92</v>
      </c>
      <c r="D1385" s="15"/>
      <c r="E1385" s="19" t="s">
        <v>93</v>
      </c>
      <c r="F1385" s="59"/>
      <c r="G1385" s="23">
        <f t="shared" si="799"/>
        <v>0</v>
      </c>
      <c r="H1385" s="23"/>
      <c r="I1385" s="31"/>
      <c r="J1385" s="23">
        <f t="shared" si="800"/>
        <v>0</v>
      </c>
      <c r="K1385" s="23"/>
      <c r="L1385" s="31"/>
      <c r="M1385" s="23">
        <f t="shared" si="795"/>
        <v>0</v>
      </c>
      <c r="N1385" s="23"/>
      <c r="O1385" s="31"/>
      <c r="P1385" s="23">
        <f t="shared" si="796"/>
        <v>0</v>
      </c>
      <c r="Q1385" s="23"/>
      <c r="R1385" s="31"/>
      <c r="S1385" s="23">
        <f t="shared" si="797"/>
        <v>0</v>
      </c>
      <c r="T1385" s="23"/>
      <c r="U1385" s="31"/>
    </row>
    <row r="1386" spans="1:22" s="5" customFormat="1" ht="12.75" hidden="1">
      <c r="A1386" s="6" t="s">
        <v>92</v>
      </c>
      <c r="B1386" s="11" t="s">
        <v>92</v>
      </c>
      <c r="D1386" s="15"/>
      <c r="E1386" s="19" t="s">
        <v>7</v>
      </c>
      <c r="F1386" s="59"/>
      <c r="G1386" s="23">
        <f t="shared" si="799"/>
        <v>0</v>
      </c>
      <c r="H1386" s="23"/>
      <c r="I1386" s="31"/>
      <c r="J1386" s="23">
        <f t="shared" si="800"/>
        <v>0</v>
      </c>
      <c r="K1386" s="23"/>
      <c r="L1386" s="31"/>
      <c r="M1386" s="23">
        <f t="shared" si="795"/>
        <v>0</v>
      </c>
      <c r="N1386" s="23"/>
      <c r="O1386" s="31"/>
      <c r="P1386" s="23">
        <f t="shared" si="796"/>
        <v>0</v>
      </c>
      <c r="Q1386" s="23"/>
      <c r="R1386" s="31"/>
      <c r="S1386" s="23">
        <f t="shared" si="797"/>
        <v>0</v>
      </c>
      <c r="T1386" s="23"/>
      <c r="U1386" s="31"/>
    </row>
    <row r="1387" spans="1:22" s="5" customFormat="1" ht="12.75" hidden="1">
      <c r="A1387" s="6" t="s">
        <v>92</v>
      </c>
      <c r="B1387" s="11" t="s">
        <v>92</v>
      </c>
      <c r="D1387" s="15"/>
      <c r="E1387" s="19" t="s">
        <v>6</v>
      </c>
      <c r="F1387" s="59"/>
      <c r="G1387" s="23">
        <f t="shared" si="799"/>
        <v>0</v>
      </c>
      <c r="H1387" s="23"/>
      <c r="I1387" s="31"/>
      <c r="J1387" s="23">
        <f t="shared" si="800"/>
        <v>0</v>
      </c>
      <c r="K1387" s="23"/>
      <c r="L1387" s="31"/>
      <c r="M1387" s="23">
        <f t="shared" si="795"/>
        <v>0</v>
      </c>
      <c r="N1387" s="23"/>
      <c r="O1387" s="31"/>
      <c r="P1387" s="23">
        <f t="shared" si="796"/>
        <v>0</v>
      </c>
      <c r="Q1387" s="23"/>
      <c r="R1387" s="31"/>
      <c r="S1387" s="23">
        <f t="shared" si="797"/>
        <v>0</v>
      </c>
      <c r="T1387" s="23"/>
      <c r="U1387" s="31"/>
    </row>
    <row r="1388" spans="1:22" s="5" customFormat="1" ht="12.75" hidden="1">
      <c r="A1388" s="6" t="s">
        <v>92</v>
      </c>
      <c r="B1388" s="11" t="s">
        <v>92</v>
      </c>
      <c r="D1388" s="15"/>
      <c r="E1388" s="19" t="s">
        <v>94</v>
      </c>
      <c r="F1388" s="59"/>
      <c r="G1388" s="23">
        <f t="shared" si="799"/>
        <v>0</v>
      </c>
      <c r="H1388" s="23"/>
      <c r="I1388" s="31"/>
      <c r="J1388" s="23">
        <f t="shared" si="800"/>
        <v>0</v>
      </c>
      <c r="K1388" s="23"/>
      <c r="L1388" s="31"/>
      <c r="M1388" s="23">
        <f t="shared" si="795"/>
        <v>0</v>
      </c>
      <c r="N1388" s="23"/>
      <c r="O1388" s="31"/>
      <c r="P1388" s="23">
        <f t="shared" si="796"/>
        <v>0</v>
      </c>
      <c r="Q1388" s="23"/>
      <c r="R1388" s="31"/>
      <c r="S1388" s="23">
        <f t="shared" si="797"/>
        <v>0</v>
      </c>
      <c r="T1388" s="23"/>
      <c r="U1388" s="31"/>
    </row>
    <row r="1389" spans="1:22" s="5" customFormat="1" ht="12.75" hidden="1">
      <c r="A1389" s="6" t="s">
        <v>92</v>
      </c>
      <c r="B1389" s="11" t="s">
        <v>92</v>
      </c>
      <c r="D1389" s="15"/>
      <c r="E1389" s="19" t="s">
        <v>5</v>
      </c>
      <c r="F1389" s="59"/>
      <c r="G1389" s="23">
        <f t="shared" si="799"/>
        <v>0</v>
      </c>
      <c r="H1389" s="23"/>
      <c r="I1389" s="31"/>
      <c r="J1389" s="23">
        <f t="shared" si="800"/>
        <v>0</v>
      </c>
      <c r="K1389" s="23"/>
      <c r="L1389" s="31"/>
      <c r="M1389" s="23">
        <f t="shared" si="795"/>
        <v>0</v>
      </c>
      <c r="N1389" s="23"/>
      <c r="O1389" s="31"/>
      <c r="P1389" s="23">
        <f t="shared" si="796"/>
        <v>0</v>
      </c>
      <c r="Q1389" s="23"/>
      <c r="R1389" s="31"/>
      <c r="S1389" s="23">
        <f t="shared" si="797"/>
        <v>0</v>
      </c>
      <c r="T1389" s="23"/>
      <c r="U1389" s="31"/>
    </row>
    <row r="1390" spans="1:22" s="5" customFormat="1" ht="24" hidden="1">
      <c r="A1390" s="6" t="s">
        <v>92</v>
      </c>
      <c r="B1390" s="11" t="s">
        <v>92</v>
      </c>
      <c r="D1390" s="15"/>
      <c r="E1390" s="19" t="s">
        <v>108</v>
      </c>
      <c r="F1390" s="59"/>
      <c r="G1390" s="23">
        <f t="shared" si="799"/>
        <v>0</v>
      </c>
      <c r="H1390" s="23"/>
      <c r="I1390" s="31"/>
      <c r="J1390" s="23">
        <f t="shared" si="800"/>
        <v>0</v>
      </c>
      <c r="K1390" s="23"/>
      <c r="L1390" s="31"/>
      <c r="M1390" s="23">
        <f t="shared" si="795"/>
        <v>0</v>
      </c>
      <c r="N1390" s="23"/>
      <c r="O1390" s="31"/>
      <c r="P1390" s="23">
        <f t="shared" si="796"/>
        <v>0</v>
      </c>
      <c r="Q1390" s="23"/>
      <c r="R1390" s="31"/>
      <c r="S1390" s="23">
        <f t="shared" si="797"/>
        <v>0</v>
      </c>
      <c r="T1390" s="23"/>
      <c r="U1390" s="31"/>
    </row>
    <row r="1391" spans="1:22" s="5" customFormat="1" ht="24" hidden="1">
      <c r="A1391" s="6" t="s">
        <v>92</v>
      </c>
      <c r="B1391" s="11" t="s">
        <v>92</v>
      </c>
      <c r="D1391" s="15"/>
      <c r="E1391" s="19" t="s">
        <v>111</v>
      </c>
      <c r="F1391" s="59"/>
      <c r="G1391" s="23">
        <f t="shared" si="799"/>
        <v>0</v>
      </c>
      <c r="H1391" s="23"/>
      <c r="I1391" s="31"/>
      <c r="J1391" s="23">
        <f t="shared" si="800"/>
        <v>0</v>
      </c>
      <c r="K1391" s="23"/>
      <c r="L1391" s="31"/>
      <c r="M1391" s="23">
        <f t="shared" si="795"/>
        <v>0</v>
      </c>
      <c r="N1391" s="23"/>
      <c r="O1391" s="31"/>
      <c r="P1391" s="23">
        <f t="shared" si="796"/>
        <v>0</v>
      </c>
      <c r="Q1391" s="23"/>
      <c r="R1391" s="31"/>
      <c r="S1391" s="23">
        <f t="shared" si="797"/>
        <v>0</v>
      </c>
      <c r="T1391" s="23"/>
      <c r="U1391" s="31"/>
    </row>
    <row r="1392" spans="1:22" s="5" customFormat="1" ht="24" hidden="1">
      <c r="A1392" s="6" t="s">
        <v>92</v>
      </c>
      <c r="B1392" s="11" t="s">
        <v>92</v>
      </c>
      <c r="D1392" s="15"/>
      <c r="E1392" s="19" t="s">
        <v>95</v>
      </c>
      <c r="F1392" s="59"/>
      <c r="G1392" s="23">
        <f t="shared" si="799"/>
        <v>0</v>
      </c>
      <c r="H1392" s="23"/>
      <c r="I1392" s="31"/>
      <c r="J1392" s="23">
        <f t="shared" si="800"/>
        <v>0</v>
      </c>
      <c r="K1392" s="23"/>
      <c r="L1392" s="31"/>
      <c r="M1392" s="23">
        <f t="shared" si="795"/>
        <v>0</v>
      </c>
      <c r="N1392" s="23"/>
      <c r="O1392" s="31"/>
      <c r="P1392" s="23">
        <f t="shared" si="796"/>
        <v>0</v>
      </c>
      <c r="Q1392" s="23"/>
      <c r="R1392" s="31"/>
      <c r="S1392" s="23">
        <f t="shared" si="797"/>
        <v>0</v>
      </c>
      <c r="T1392" s="23"/>
      <c r="U1392" s="31"/>
    </row>
    <row r="1393" spans="1:21" s="11" customFormat="1" ht="12" hidden="1">
      <c r="A1393" s="11" t="str">
        <f t="shared" ref="A1393:A1400" si="801">IF((F1393+G1393+J1393)&gt;0,"a","b")</f>
        <v>b</v>
      </c>
      <c r="B1393" s="11" t="s">
        <v>92</v>
      </c>
      <c r="D1393" s="15"/>
      <c r="E1393" s="18" t="s">
        <v>109</v>
      </c>
      <c r="F1393" s="43"/>
      <c r="G1393" s="24">
        <f t="shared" si="799"/>
        <v>0</v>
      </c>
      <c r="H1393" s="24"/>
      <c r="I1393" s="32"/>
      <c r="J1393" s="24">
        <f t="shared" si="800"/>
        <v>0</v>
      </c>
      <c r="K1393" s="24"/>
      <c r="L1393" s="32"/>
      <c r="M1393" s="24">
        <f t="shared" si="795"/>
        <v>0</v>
      </c>
      <c r="N1393" s="24"/>
      <c r="O1393" s="32"/>
      <c r="P1393" s="24">
        <f t="shared" si="796"/>
        <v>0</v>
      </c>
      <c r="Q1393" s="24"/>
      <c r="R1393" s="32"/>
      <c r="S1393" s="24">
        <f t="shared" si="797"/>
        <v>0</v>
      </c>
      <c r="T1393" s="24"/>
      <c r="U1393" s="32"/>
    </row>
    <row r="1394" spans="1:21" ht="15" customHeight="1">
      <c r="A1394" s="57" t="str">
        <f t="shared" si="801"/>
        <v>a</v>
      </c>
      <c r="B1394" s="57" t="s">
        <v>92</v>
      </c>
      <c r="D1394" s="58"/>
      <c r="E1394" s="49" t="s">
        <v>97</v>
      </c>
      <c r="F1394" s="102">
        <v>83.694000000000003</v>
      </c>
      <c r="G1394" s="43">
        <f t="shared" si="799"/>
        <v>113.05</v>
      </c>
      <c r="H1394" s="43">
        <v>113.05</v>
      </c>
      <c r="I1394" s="50"/>
      <c r="J1394" s="43">
        <f t="shared" si="800"/>
        <v>113.05</v>
      </c>
      <c r="K1394" s="43">
        <v>113.05</v>
      </c>
      <c r="L1394" s="50"/>
      <c r="M1394" s="43">
        <f t="shared" si="795"/>
        <v>118</v>
      </c>
      <c r="N1394" s="43">
        <v>118</v>
      </c>
      <c r="O1394" s="50"/>
      <c r="P1394" s="43">
        <f t="shared" si="796"/>
        <v>123</v>
      </c>
      <c r="Q1394" s="43">
        <v>123</v>
      </c>
      <c r="R1394" s="50"/>
      <c r="S1394" s="43">
        <f t="shared" si="797"/>
        <v>128</v>
      </c>
      <c r="T1394" s="43">
        <v>128</v>
      </c>
      <c r="U1394" s="50"/>
    </row>
    <row r="1395" spans="1:21" s="5" customFormat="1" ht="12.75" hidden="1">
      <c r="A1395" s="5" t="str">
        <f t="shared" si="801"/>
        <v>b</v>
      </c>
      <c r="B1395" s="11" t="s">
        <v>92</v>
      </c>
      <c r="D1395" s="15"/>
      <c r="E1395" s="18" t="s">
        <v>98</v>
      </c>
      <c r="F1395" s="43"/>
      <c r="G1395" s="24">
        <f t="shared" si="799"/>
        <v>0</v>
      </c>
      <c r="H1395" s="24"/>
      <c r="I1395" s="32"/>
      <c r="J1395" s="24">
        <f t="shared" si="800"/>
        <v>0</v>
      </c>
      <c r="K1395" s="24"/>
      <c r="L1395" s="32"/>
      <c r="M1395" s="24">
        <f t="shared" si="795"/>
        <v>0</v>
      </c>
      <c r="N1395" s="24"/>
      <c r="O1395" s="32"/>
      <c r="P1395" s="24">
        <f t="shared" si="796"/>
        <v>0</v>
      </c>
      <c r="Q1395" s="24"/>
      <c r="R1395" s="32"/>
      <c r="S1395" s="24">
        <f t="shared" si="797"/>
        <v>0</v>
      </c>
      <c r="T1395" s="24"/>
      <c r="U1395" s="32"/>
    </row>
    <row r="1396" spans="1:21" s="11" customFormat="1" ht="12" hidden="1">
      <c r="A1396" s="11" t="str">
        <f t="shared" si="801"/>
        <v>b</v>
      </c>
      <c r="B1396" s="11" t="s">
        <v>92</v>
      </c>
      <c r="D1396" s="15"/>
      <c r="E1396" s="18" t="s">
        <v>99</v>
      </c>
      <c r="F1396" s="43"/>
      <c r="G1396" s="24">
        <f t="shared" si="799"/>
        <v>0</v>
      </c>
      <c r="H1396" s="24"/>
      <c r="I1396" s="32"/>
      <c r="J1396" s="24">
        <f t="shared" si="800"/>
        <v>0</v>
      </c>
      <c r="K1396" s="24"/>
      <c r="L1396" s="32"/>
      <c r="M1396" s="24">
        <f t="shared" si="795"/>
        <v>0</v>
      </c>
      <c r="N1396" s="24"/>
      <c r="O1396" s="32"/>
      <c r="P1396" s="24">
        <f t="shared" si="796"/>
        <v>0</v>
      </c>
      <c r="Q1396" s="24"/>
      <c r="R1396" s="32"/>
      <c r="S1396" s="24">
        <f t="shared" si="797"/>
        <v>0</v>
      </c>
      <c r="T1396" s="24"/>
      <c r="U1396" s="32"/>
    </row>
    <row r="1397" spans="1:21" s="11" customFormat="1" ht="12" hidden="1">
      <c r="A1397" s="11" t="str">
        <f t="shared" si="801"/>
        <v>b</v>
      </c>
      <c r="B1397" s="11" t="s">
        <v>92</v>
      </c>
      <c r="D1397" s="15"/>
      <c r="E1397" s="18" t="s">
        <v>100</v>
      </c>
      <c r="F1397" s="43"/>
      <c r="G1397" s="24">
        <f t="shared" si="799"/>
        <v>0</v>
      </c>
      <c r="H1397" s="24"/>
      <c r="I1397" s="32"/>
      <c r="J1397" s="24">
        <f t="shared" si="800"/>
        <v>0</v>
      </c>
      <c r="K1397" s="24"/>
      <c r="L1397" s="32"/>
      <c r="M1397" s="24">
        <f t="shared" si="795"/>
        <v>0</v>
      </c>
      <c r="N1397" s="24"/>
      <c r="O1397" s="32"/>
      <c r="P1397" s="24">
        <f t="shared" si="796"/>
        <v>0</v>
      </c>
      <c r="Q1397" s="24"/>
      <c r="R1397" s="32"/>
      <c r="S1397" s="24">
        <f t="shared" si="797"/>
        <v>0</v>
      </c>
      <c r="T1397" s="24"/>
      <c r="U1397" s="32"/>
    </row>
    <row r="1398" spans="1:21" ht="15" customHeight="1" thickBot="1">
      <c r="A1398" s="57" t="str">
        <f t="shared" si="801"/>
        <v>a</v>
      </c>
      <c r="B1398" s="57" t="str">
        <f t="shared" ref="B1398:B1404" si="802">IF((F1398+G1398+J1398)&gt;0,"a","b")</f>
        <v>a</v>
      </c>
      <c r="D1398" s="58"/>
      <c r="E1398" s="47" t="s">
        <v>1</v>
      </c>
      <c r="F1398" s="42">
        <v>1.85</v>
      </c>
      <c r="G1398" s="42">
        <f t="shared" si="799"/>
        <v>2.5499999999999998</v>
      </c>
      <c r="H1398" s="42">
        <v>2.5499999999999998</v>
      </c>
      <c r="I1398" s="48"/>
      <c r="J1398" s="42">
        <f t="shared" si="800"/>
        <v>2.5499999999999998</v>
      </c>
      <c r="K1398" s="42">
        <v>2.5499999999999998</v>
      </c>
      <c r="L1398" s="48"/>
      <c r="M1398" s="42">
        <f t="shared" si="795"/>
        <v>2</v>
      </c>
      <c r="N1398" s="42">
        <v>2</v>
      </c>
      <c r="O1398" s="48"/>
      <c r="P1398" s="42">
        <f t="shared" si="796"/>
        <v>2</v>
      </c>
      <c r="Q1398" s="42">
        <v>2</v>
      </c>
      <c r="R1398" s="48"/>
      <c r="S1398" s="42">
        <f t="shared" si="797"/>
        <v>2</v>
      </c>
      <c r="T1398" s="42">
        <v>2</v>
      </c>
      <c r="U1398" s="48"/>
    </row>
    <row r="1399" spans="1:21" s="11" customFormat="1" ht="12.75" hidden="1" thickBot="1">
      <c r="A1399" s="11" t="str">
        <f t="shared" si="801"/>
        <v>b</v>
      </c>
      <c r="B1399" s="11" t="str">
        <f t="shared" si="802"/>
        <v>b</v>
      </c>
      <c r="D1399" s="15"/>
      <c r="E1399" s="17" t="s">
        <v>110</v>
      </c>
      <c r="F1399" s="42"/>
      <c r="G1399" s="25">
        <f t="shared" si="799"/>
        <v>0</v>
      </c>
      <c r="H1399" s="25"/>
      <c r="I1399" s="33"/>
      <c r="J1399" s="25">
        <f t="shared" si="800"/>
        <v>0</v>
      </c>
      <c r="K1399" s="25"/>
      <c r="L1399" s="33"/>
      <c r="M1399" s="25">
        <f t="shared" si="795"/>
        <v>0</v>
      </c>
      <c r="N1399" s="25"/>
      <c r="O1399" s="33"/>
      <c r="P1399" s="25">
        <f t="shared" si="796"/>
        <v>0</v>
      </c>
      <c r="Q1399" s="25"/>
      <c r="R1399" s="33"/>
      <c r="S1399" s="25">
        <f t="shared" si="797"/>
        <v>0</v>
      </c>
      <c r="T1399" s="25"/>
      <c r="U1399" s="33"/>
    </row>
    <row r="1400" spans="1:21" s="11" customFormat="1" ht="12.75" hidden="1" thickBot="1">
      <c r="A1400" s="11" t="str">
        <f t="shared" si="801"/>
        <v>b</v>
      </c>
      <c r="B1400" s="11" t="str">
        <f t="shared" si="802"/>
        <v>b</v>
      </c>
      <c r="D1400" s="15"/>
      <c r="E1400" s="17" t="s">
        <v>18</v>
      </c>
      <c r="F1400" s="42"/>
      <c r="G1400" s="25">
        <f t="shared" si="799"/>
        <v>0</v>
      </c>
      <c r="H1400" s="25"/>
      <c r="I1400" s="33"/>
      <c r="J1400" s="25">
        <f t="shared" si="800"/>
        <v>0</v>
      </c>
      <c r="K1400" s="25"/>
      <c r="L1400" s="33"/>
      <c r="M1400" s="25">
        <f t="shared" si="795"/>
        <v>0</v>
      </c>
      <c r="N1400" s="25"/>
      <c r="O1400" s="33"/>
      <c r="P1400" s="25">
        <f t="shared" si="796"/>
        <v>0</v>
      </c>
      <c r="Q1400" s="25"/>
      <c r="R1400" s="33"/>
      <c r="S1400" s="25">
        <f t="shared" si="797"/>
        <v>0</v>
      </c>
      <c r="T1400" s="25"/>
      <c r="U1400" s="33"/>
    </row>
    <row r="1401" spans="1:21" s="11" customFormat="1" ht="0.75" hidden="1" customHeight="1" thickBot="1">
      <c r="A1401" s="11" t="str">
        <f>IF((F1401+G1401+J1401)&gt;0,"a","b")</f>
        <v>b</v>
      </c>
      <c r="B1401" s="11" t="str">
        <f t="shared" si="802"/>
        <v>b</v>
      </c>
      <c r="C1401" s="11" t="s">
        <v>16</v>
      </c>
      <c r="D1401" s="13" t="s">
        <v>202</v>
      </c>
      <c r="E1401" s="68"/>
      <c r="F1401" s="83">
        <f>F1403+F1422+F1423+F1424</f>
        <v>0</v>
      </c>
      <c r="G1401" s="27">
        <f>H1401+I1401</f>
        <v>0</v>
      </c>
      <c r="H1401" s="27">
        <f>H1403+H1422+H1423+H1424</f>
        <v>0</v>
      </c>
      <c r="I1401" s="35">
        <f>I1403+I1422+I1423+I1424</f>
        <v>0</v>
      </c>
      <c r="J1401" s="27">
        <f>K1401+L1401</f>
        <v>0</v>
      </c>
      <c r="K1401" s="27">
        <f>K1403+K1422+K1423+K1424</f>
        <v>0</v>
      </c>
      <c r="L1401" s="35">
        <f>L1403+L1422+L1423+L1424</f>
        <v>0</v>
      </c>
      <c r="M1401" s="27">
        <f t="shared" ref="M1401:M1424" si="803">N1401+O1401</f>
        <v>0</v>
      </c>
      <c r="N1401" s="27">
        <f>N1403+N1422+N1423+N1424</f>
        <v>0</v>
      </c>
      <c r="O1401" s="35">
        <f>O1403+O1422+O1423+O1424</f>
        <v>0</v>
      </c>
      <c r="P1401" s="27">
        <f t="shared" ref="P1401:P1424" si="804">Q1401+R1401</f>
        <v>0</v>
      </c>
      <c r="Q1401" s="27">
        <f>Q1403+Q1422+Q1423+Q1424</f>
        <v>0</v>
      </c>
      <c r="R1401" s="35">
        <f>R1403+R1422+R1423+R1424</f>
        <v>0</v>
      </c>
      <c r="S1401" s="27">
        <f t="shared" ref="S1401:S1424" si="805">T1401+U1401</f>
        <v>0</v>
      </c>
      <c r="T1401" s="27">
        <f>T1403+T1422+T1423+T1424</f>
        <v>0</v>
      </c>
      <c r="U1401" s="35">
        <f>U1403+U1422+U1423+U1424</f>
        <v>0</v>
      </c>
    </row>
    <row r="1402" spans="1:21" s="11" customFormat="1" ht="12.75" hidden="1" thickBot="1">
      <c r="A1402" s="11" t="str">
        <f>IF((F1402+G1402+J1402)&gt;0,"a","b")</f>
        <v>b</v>
      </c>
      <c r="B1402" s="11" t="str">
        <f t="shared" si="802"/>
        <v>b</v>
      </c>
      <c r="D1402" s="15"/>
      <c r="E1402" s="16" t="s">
        <v>4</v>
      </c>
      <c r="F1402" s="105"/>
      <c r="G1402" s="26">
        <f t="shared" ref="G1402:G1424" si="806">H1402+I1402</f>
        <v>0</v>
      </c>
      <c r="H1402" s="26"/>
      <c r="I1402" s="34"/>
      <c r="J1402" s="26">
        <f t="shared" ref="J1402:J1424" si="807">K1402+L1402</f>
        <v>0</v>
      </c>
      <c r="K1402" s="26"/>
      <c r="L1402" s="34"/>
      <c r="M1402" s="26">
        <f t="shared" si="803"/>
        <v>0</v>
      </c>
      <c r="N1402" s="26"/>
      <c r="O1402" s="34"/>
      <c r="P1402" s="26">
        <f t="shared" si="804"/>
        <v>0</v>
      </c>
      <c r="Q1402" s="26"/>
      <c r="R1402" s="34"/>
      <c r="S1402" s="26">
        <f t="shared" si="805"/>
        <v>0</v>
      </c>
      <c r="T1402" s="26"/>
      <c r="U1402" s="34"/>
    </row>
    <row r="1403" spans="1:21" s="11" customFormat="1" ht="15" hidden="1" customHeight="1">
      <c r="A1403" s="11" t="str">
        <f>IF((F1403+G1403+J1403)&gt;0,"a","b")</f>
        <v>b</v>
      </c>
      <c r="B1403" s="11" t="str">
        <f t="shared" si="802"/>
        <v>b</v>
      </c>
      <c r="D1403" s="15"/>
      <c r="E1403" s="38" t="s">
        <v>0</v>
      </c>
      <c r="F1403" s="42">
        <f>F1404+F1408+F1417+F1418+F1419+F1420+F1421</f>
        <v>0</v>
      </c>
      <c r="G1403" s="25">
        <f t="shared" si="806"/>
        <v>0</v>
      </c>
      <c r="H1403" s="25">
        <f>H1404+H1408+H1417+H1418+H1419+H1420+H1421</f>
        <v>0</v>
      </c>
      <c r="I1403" s="33">
        <f>I1404+I1408+I1417+I1418+I1419+I1420+I1421</f>
        <v>0</v>
      </c>
      <c r="J1403" s="25">
        <f t="shared" si="807"/>
        <v>0</v>
      </c>
      <c r="K1403" s="25">
        <f>K1404+K1408+K1417+K1418+K1419+K1420+K1421</f>
        <v>0</v>
      </c>
      <c r="L1403" s="33">
        <f>L1404+L1408+L1417+L1418+L1419+L1420+L1421</f>
        <v>0</v>
      </c>
      <c r="M1403" s="25">
        <f t="shared" si="803"/>
        <v>0</v>
      </c>
      <c r="N1403" s="25">
        <f>N1404+N1408+N1417+N1418+N1419+N1420+N1421</f>
        <v>0</v>
      </c>
      <c r="O1403" s="33">
        <f>O1404+O1408+O1417+O1418+O1419+O1420+O1421</f>
        <v>0</v>
      </c>
      <c r="P1403" s="25">
        <f t="shared" si="804"/>
        <v>0</v>
      </c>
      <c r="Q1403" s="25">
        <f>Q1404+Q1408+Q1417+Q1418+Q1419+Q1420+Q1421</f>
        <v>0</v>
      </c>
      <c r="R1403" s="33">
        <f>R1404+R1408+R1417+R1418+R1419+R1420+R1421</f>
        <v>0</v>
      </c>
      <c r="S1403" s="25">
        <f t="shared" si="805"/>
        <v>0</v>
      </c>
      <c r="T1403" s="25">
        <f>T1404+T1408+T1417+T1418+T1419+T1420+T1421</f>
        <v>0</v>
      </c>
      <c r="U1403" s="33">
        <f>U1404+U1408+U1417+U1418+U1419+U1420+U1421</f>
        <v>0</v>
      </c>
    </row>
    <row r="1404" spans="1:21" s="11" customFormat="1" ht="12.75" hidden="1" thickBot="1">
      <c r="A1404" s="11" t="str">
        <f>IF((F1404+G1404+J1404)&gt;0,"a","b")</f>
        <v>b</v>
      </c>
      <c r="B1404" s="11" t="str">
        <f t="shared" si="802"/>
        <v>b</v>
      </c>
      <c r="D1404" s="15"/>
      <c r="E1404" s="18" t="s">
        <v>101</v>
      </c>
      <c r="F1404" s="43">
        <f>SUM(F1405:F1407)</f>
        <v>0</v>
      </c>
      <c r="G1404" s="24">
        <f t="shared" si="806"/>
        <v>0</v>
      </c>
      <c r="H1404" s="24">
        <f>SUM(H1405:H1407)</f>
        <v>0</v>
      </c>
      <c r="I1404" s="32">
        <f>SUM(I1405:I1407)</f>
        <v>0</v>
      </c>
      <c r="J1404" s="24">
        <f t="shared" si="807"/>
        <v>0</v>
      </c>
      <c r="K1404" s="24">
        <f>SUM(K1405:K1407)</f>
        <v>0</v>
      </c>
      <c r="L1404" s="32">
        <f>SUM(L1405:L1407)</f>
        <v>0</v>
      </c>
      <c r="M1404" s="24">
        <f t="shared" si="803"/>
        <v>0</v>
      </c>
      <c r="N1404" s="24">
        <f>SUM(N1405:N1407)</f>
        <v>0</v>
      </c>
      <c r="O1404" s="32">
        <f>SUM(O1405:O1407)</f>
        <v>0</v>
      </c>
      <c r="P1404" s="24">
        <f t="shared" si="804"/>
        <v>0</v>
      </c>
      <c r="Q1404" s="24">
        <f>SUM(Q1405:Q1407)</f>
        <v>0</v>
      </c>
      <c r="R1404" s="32">
        <f>SUM(R1405:R1407)</f>
        <v>0</v>
      </c>
      <c r="S1404" s="24">
        <f t="shared" si="805"/>
        <v>0</v>
      </c>
      <c r="T1404" s="24">
        <f>SUM(T1405:T1407)</f>
        <v>0</v>
      </c>
      <c r="U1404" s="32">
        <f>SUM(U1405:U1407)</f>
        <v>0</v>
      </c>
    </row>
    <row r="1405" spans="1:21" s="5" customFormat="1" ht="13.5" hidden="1" thickBot="1">
      <c r="A1405" s="11" t="s">
        <v>92</v>
      </c>
      <c r="B1405" s="11" t="s">
        <v>92</v>
      </c>
      <c r="D1405" s="15"/>
      <c r="E1405" s="19" t="s">
        <v>107</v>
      </c>
      <c r="F1405" s="59"/>
      <c r="G1405" s="23">
        <f t="shared" si="806"/>
        <v>0</v>
      </c>
      <c r="H1405" s="23"/>
      <c r="I1405" s="31"/>
      <c r="J1405" s="23">
        <f t="shared" si="807"/>
        <v>0</v>
      </c>
      <c r="K1405" s="23"/>
      <c r="L1405" s="31"/>
      <c r="M1405" s="23">
        <f t="shared" si="803"/>
        <v>0</v>
      </c>
      <c r="N1405" s="23"/>
      <c r="O1405" s="31"/>
      <c r="P1405" s="23">
        <f t="shared" si="804"/>
        <v>0</v>
      </c>
      <c r="Q1405" s="23"/>
      <c r="R1405" s="31"/>
      <c r="S1405" s="23">
        <f t="shared" si="805"/>
        <v>0</v>
      </c>
      <c r="T1405" s="23"/>
      <c r="U1405" s="31"/>
    </row>
    <row r="1406" spans="1:21" s="5" customFormat="1" ht="13.5" hidden="1" thickBot="1">
      <c r="A1406" s="11" t="s">
        <v>92</v>
      </c>
      <c r="B1406" s="11" t="s">
        <v>92</v>
      </c>
      <c r="D1406" s="15"/>
      <c r="E1406" s="19" t="s">
        <v>106</v>
      </c>
      <c r="F1406" s="59"/>
      <c r="G1406" s="23">
        <f t="shared" si="806"/>
        <v>0</v>
      </c>
      <c r="H1406" s="23"/>
      <c r="I1406" s="31"/>
      <c r="J1406" s="23">
        <f t="shared" si="807"/>
        <v>0</v>
      </c>
      <c r="K1406" s="23"/>
      <c r="L1406" s="31"/>
      <c r="M1406" s="23">
        <f t="shared" si="803"/>
        <v>0</v>
      </c>
      <c r="N1406" s="23"/>
      <c r="O1406" s="31"/>
      <c r="P1406" s="23">
        <f t="shared" si="804"/>
        <v>0</v>
      </c>
      <c r="Q1406" s="23"/>
      <c r="R1406" s="31"/>
      <c r="S1406" s="23">
        <f t="shared" si="805"/>
        <v>0</v>
      </c>
      <c r="T1406" s="23"/>
      <c r="U1406" s="31"/>
    </row>
    <row r="1407" spans="1:21" s="5" customFormat="1" ht="13.5" hidden="1" thickBot="1">
      <c r="A1407" s="11" t="s">
        <v>92</v>
      </c>
      <c r="B1407" s="11" t="s">
        <v>92</v>
      </c>
      <c r="D1407" s="15"/>
      <c r="E1407" s="19" t="s">
        <v>105</v>
      </c>
      <c r="F1407" s="59"/>
      <c r="G1407" s="23">
        <f t="shared" si="806"/>
        <v>0</v>
      </c>
      <c r="H1407" s="23"/>
      <c r="I1407" s="31"/>
      <c r="J1407" s="23">
        <f t="shared" si="807"/>
        <v>0</v>
      </c>
      <c r="K1407" s="23"/>
      <c r="L1407" s="31"/>
      <c r="M1407" s="23">
        <f t="shared" si="803"/>
        <v>0</v>
      </c>
      <c r="N1407" s="23"/>
      <c r="O1407" s="31"/>
      <c r="P1407" s="23">
        <f t="shared" si="804"/>
        <v>0</v>
      </c>
      <c r="Q1407" s="23"/>
      <c r="R1407" s="31"/>
      <c r="S1407" s="23">
        <f t="shared" si="805"/>
        <v>0</v>
      </c>
      <c r="T1407" s="23"/>
      <c r="U1407" s="31"/>
    </row>
    <row r="1408" spans="1:21" s="11" customFormat="1" ht="6.75" hidden="1" customHeight="1">
      <c r="A1408" s="11" t="str">
        <f>IF((F1408+G1408+J1408)&gt;0,"a","b")</f>
        <v>b</v>
      </c>
      <c r="B1408" s="11" t="s">
        <v>92</v>
      </c>
      <c r="D1408" s="15"/>
      <c r="E1408" s="39" t="s">
        <v>96</v>
      </c>
      <c r="F1408" s="43">
        <f>SUM(F1409:F1416)</f>
        <v>0</v>
      </c>
      <c r="G1408" s="24">
        <f t="shared" si="806"/>
        <v>0</v>
      </c>
      <c r="H1408" s="32">
        <f>SUM(H1409:H1416)</f>
        <v>0</v>
      </c>
      <c r="I1408" s="32">
        <f>SUM(I1409:I1416)</f>
        <v>0</v>
      </c>
      <c r="J1408" s="24">
        <f t="shared" si="807"/>
        <v>0</v>
      </c>
      <c r="K1408" s="32">
        <f>SUM(K1409:K1416)</f>
        <v>0</v>
      </c>
      <c r="L1408" s="32">
        <f>SUM(L1409:L1416)</f>
        <v>0</v>
      </c>
      <c r="M1408" s="24">
        <f t="shared" si="803"/>
        <v>0</v>
      </c>
      <c r="N1408" s="32">
        <f>SUM(N1409:N1416)</f>
        <v>0</v>
      </c>
      <c r="O1408" s="32">
        <f>SUM(O1409:O1416)</f>
        <v>0</v>
      </c>
      <c r="P1408" s="24">
        <f t="shared" si="804"/>
        <v>0</v>
      </c>
      <c r="Q1408" s="32">
        <f>SUM(Q1409:Q1416)</f>
        <v>0</v>
      </c>
      <c r="R1408" s="32">
        <f>SUM(R1409:R1416)</f>
        <v>0</v>
      </c>
      <c r="S1408" s="24">
        <f t="shared" si="805"/>
        <v>0</v>
      </c>
      <c r="T1408" s="32">
        <f>SUM(T1409:T1416)</f>
        <v>0</v>
      </c>
      <c r="U1408" s="32">
        <f>SUM(U1409:U1416)</f>
        <v>0</v>
      </c>
    </row>
    <row r="1409" spans="1:21" s="5" customFormat="1" ht="24.75" hidden="1" thickBot="1">
      <c r="A1409" s="6" t="s">
        <v>92</v>
      </c>
      <c r="B1409" s="11" t="s">
        <v>92</v>
      </c>
      <c r="D1409" s="15"/>
      <c r="E1409" s="19" t="s">
        <v>93</v>
      </c>
      <c r="F1409" s="59"/>
      <c r="G1409" s="23">
        <f t="shared" si="806"/>
        <v>0</v>
      </c>
      <c r="H1409" s="23"/>
      <c r="I1409" s="31"/>
      <c r="J1409" s="23">
        <f t="shared" si="807"/>
        <v>0</v>
      </c>
      <c r="K1409" s="23"/>
      <c r="L1409" s="31"/>
      <c r="M1409" s="23">
        <f t="shared" si="803"/>
        <v>0</v>
      </c>
      <c r="N1409" s="23"/>
      <c r="O1409" s="31"/>
      <c r="P1409" s="23">
        <f t="shared" si="804"/>
        <v>0</v>
      </c>
      <c r="Q1409" s="23"/>
      <c r="R1409" s="31"/>
      <c r="S1409" s="23">
        <f t="shared" si="805"/>
        <v>0</v>
      </c>
      <c r="T1409" s="23"/>
      <c r="U1409" s="31"/>
    </row>
    <row r="1410" spans="1:21" s="5" customFormat="1" ht="13.5" hidden="1" thickBot="1">
      <c r="A1410" s="6" t="s">
        <v>92</v>
      </c>
      <c r="B1410" s="11" t="s">
        <v>92</v>
      </c>
      <c r="D1410" s="15"/>
      <c r="E1410" s="19" t="s">
        <v>7</v>
      </c>
      <c r="F1410" s="59"/>
      <c r="G1410" s="23">
        <f t="shared" si="806"/>
        <v>0</v>
      </c>
      <c r="H1410" s="23"/>
      <c r="I1410" s="31"/>
      <c r="J1410" s="23">
        <f t="shared" si="807"/>
        <v>0</v>
      </c>
      <c r="K1410" s="23"/>
      <c r="L1410" s="31"/>
      <c r="M1410" s="23">
        <f t="shared" si="803"/>
        <v>0</v>
      </c>
      <c r="N1410" s="23"/>
      <c r="O1410" s="31"/>
      <c r="P1410" s="23">
        <f t="shared" si="804"/>
        <v>0</v>
      </c>
      <c r="Q1410" s="23"/>
      <c r="R1410" s="31"/>
      <c r="S1410" s="23">
        <f t="shared" si="805"/>
        <v>0</v>
      </c>
      <c r="T1410" s="23"/>
      <c r="U1410" s="31"/>
    </row>
    <row r="1411" spans="1:21" s="5" customFormat="1" ht="13.5" hidden="1" thickBot="1">
      <c r="A1411" s="6" t="s">
        <v>92</v>
      </c>
      <c r="B1411" s="11" t="s">
        <v>92</v>
      </c>
      <c r="D1411" s="15"/>
      <c r="E1411" s="19" t="s">
        <v>6</v>
      </c>
      <c r="F1411" s="101"/>
      <c r="G1411" s="23">
        <f t="shared" si="806"/>
        <v>0</v>
      </c>
      <c r="H1411" s="23"/>
      <c r="I1411" s="31"/>
      <c r="J1411" s="23">
        <f t="shared" si="807"/>
        <v>0</v>
      </c>
      <c r="K1411" s="23"/>
      <c r="L1411" s="31"/>
      <c r="M1411" s="23">
        <f t="shared" si="803"/>
        <v>0</v>
      </c>
      <c r="N1411" s="23"/>
      <c r="O1411" s="31"/>
      <c r="P1411" s="23">
        <f t="shared" si="804"/>
        <v>0</v>
      </c>
      <c r="Q1411" s="23"/>
      <c r="R1411" s="31"/>
      <c r="S1411" s="23">
        <f t="shared" si="805"/>
        <v>0</v>
      </c>
      <c r="T1411" s="23"/>
      <c r="U1411" s="31"/>
    </row>
    <row r="1412" spans="1:21" s="5" customFormat="1" ht="13.5" hidden="1" thickBot="1">
      <c r="A1412" s="6" t="s">
        <v>92</v>
      </c>
      <c r="B1412" s="11" t="s">
        <v>92</v>
      </c>
      <c r="D1412" s="15"/>
      <c r="E1412" s="19" t="s">
        <v>94</v>
      </c>
      <c r="F1412" s="101"/>
      <c r="G1412" s="23">
        <f t="shared" si="806"/>
        <v>0</v>
      </c>
      <c r="H1412" s="23"/>
      <c r="I1412" s="31"/>
      <c r="J1412" s="23">
        <f t="shared" si="807"/>
        <v>0</v>
      </c>
      <c r="K1412" s="23"/>
      <c r="L1412" s="31"/>
      <c r="M1412" s="23">
        <f t="shared" si="803"/>
        <v>0</v>
      </c>
      <c r="N1412" s="23"/>
      <c r="O1412" s="31"/>
      <c r="P1412" s="23">
        <f t="shared" si="804"/>
        <v>0</v>
      </c>
      <c r="Q1412" s="23"/>
      <c r="R1412" s="31"/>
      <c r="S1412" s="23">
        <f t="shared" si="805"/>
        <v>0</v>
      </c>
      <c r="T1412" s="23"/>
      <c r="U1412" s="31"/>
    </row>
    <row r="1413" spans="1:21" s="5" customFormat="1" ht="13.5" hidden="1" thickBot="1">
      <c r="A1413" s="6" t="s">
        <v>92</v>
      </c>
      <c r="B1413" s="11" t="s">
        <v>92</v>
      </c>
      <c r="D1413" s="15"/>
      <c r="E1413" s="19" t="s">
        <v>5</v>
      </c>
      <c r="F1413" s="59"/>
      <c r="G1413" s="23">
        <f t="shared" si="806"/>
        <v>0</v>
      </c>
      <c r="H1413" s="23"/>
      <c r="I1413" s="31"/>
      <c r="J1413" s="23">
        <f t="shared" si="807"/>
        <v>0</v>
      </c>
      <c r="K1413" s="23"/>
      <c r="L1413" s="31"/>
      <c r="M1413" s="23">
        <f t="shared" si="803"/>
        <v>0</v>
      </c>
      <c r="N1413" s="23"/>
      <c r="O1413" s="31"/>
      <c r="P1413" s="23">
        <f t="shared" si="804"/>
        <v>0</v>
      </c>
      <c r="Q1413" s="23"/>
      <c r="R1413" s="31"/>
      <c r="S1413" s="23">
        <f t="shared" si="805"/>
        <v>0</v>
      </c>
      <c r="T1413" s="23"/>
      <c r="U1413" s="31"/>
    </row>
    <row r="1414" spans="1:21" s="5" customFormat="1" ht="24.75" hidden="1" thickBot="1">
      <c r="A1414" s="6" t="s">
        <v>92</v>
      </c>
      <c r="B1414" s="11" t="s">
        <v>92</v>
      </c>
      <c r="D1414" s="15"/>
      <c r="E1414" s="19" t="s">
        <v>108</v>
      </c>
      <c r="F1414" s="59"/>
      <c r="G1414" s="23">
        <f t="shared" si="806"/>
        <v>0</v>
      </c>
      <c r="H1414" s="23"/>
      <c r="I1414" s="31"/>
      <c r="J1414" s="23">
        <f t="shared" si="807"/>
        <v>0</v>
      </c>
      <c r="K1414" s="23"/>
      <c r="L1414" s="31"/>
      <c r="M1414" s="23">
        <f t="shared" si="803"/>
        <v>0</v>
      </c>
      <c r="N1414" s="23"/>
      <c r="O1414" s="31"/>
      <c r="P1414" s="23">
        <f t="shared" si="804"/>
        <v>0</v>
      </c>
      <c r="Q1414" s="23"/>
      <c r="R1414" s="31"/>
      <c r="S1414" s="23">
        <f t="shared" si="805"/>
        <v>0</v>
      </c>
      <c r="T1414" s="23"/>
      <c r="U1414" s="31"/>
    </row>
    <row r="1415" spans="1:21" s="5" customFormat="1" ht="24.75" hidden="1" thickBot="1">
      <c r="A1415" s="6" t="s">
        <v>92</v>
      </c>
      <c r="B1415" s="11" t="s">
        <v>92</v>
      </c>
      <c r="D1415" s="15"/>
      <c r="E1415" s="19" t="s">
        <v>111</v>
      </c>
      <c r="F1415" s="59"/>
      <c r="G1415" s="23">
        <f t="shared" si="806"/>
        <v>0</v>
      </c>
      <c r="H1415" s="23"/>
      <c r="I1415" s="31"/>
      <c r="J1415" s="23">
        <f t="shared" si="807"/>
        <v>0</v>
      </c>
      <c r="K1415" s="23"/>
      <c r="L1415" s="31"/>
      <c r="M1415" s="23">
        <f t="shared" si="803"/>
        <v>0</v>
      </c>
      <c r="N1415" s="23"/>
      <c r="O1415" s="31"/>
      <c r="P1415" s="23">
        <f t="shared" si="804"/>
        <v>0</v>
      </c>
      <c r="Q1415" s="23"/>
      <c r="R1415" s="31"/>
      <c r="S1415" s="23">
        <f t="shared" si="805"/>
        <v>0</v>
      </c>
      <c r="T1415" s="23"/>
      <c r="U1415" s="31"/>
    </row>
    <row r="1416" spans="1:21" s="5" customFormat="1" ht="24.75" hidden="1" thickBot="1">
      <c r="A1416" s="6" t="s">
        <v>92</v>
      </c>
      <c r="B1416" s="11" t="s">
        <v>92</v>
      </c>
      <c r="D1416" s="15"/>
      <c r="E1416" s="19" t="s">
        <v>95</v>
      </c>
      <c r="F1416" s="101"/>
      <c r="G1416" s="23">
        <f t="shared" si="806"/>
        <v>0</v>
      </c>
      <c r="H1416" s="23"/>
      <c r="I1416" s="31"/>
      <c r="J1416" s="23">
        <f t="shared" si="807"/>
        <v>0</v>
      </c>
      <c r="K1416" s="23"/>
      <c r="L1416" s="31"/>
      <c r="M1416" s="23">
        <f t="shared" si="803"/>
        <v>0</v>
      </c>
      <c r="N1416" s="23"/>
      <c r="O1416" s="31"/>
      <c r="P1416" s="23">
        <f t="shared" si="804"/>
        <v>0</v>
      </c>
      <c r="Q1416" s="23">
        <v>0</v>
      </c>
      <c r="R1416" s="31"/>
      <c r="S1416" s="23">
        <f t="shared" si="805"/>
        <v>0</v>
      </c>
      <c r="T1416" s="23">
        <v>0</v>
      </c>
      <c r="U1416" s="31"/>
    </row>
    <row r="1417" spans="1:21" s="11" customFormat="1" ht="12.75" hidden="1" thickBot="1">
      <c r="A1417" s="11" t="str">
        <f t="shared" ref="A1417:A1424" si="808">IF((F1417+G1417+J1417)&gt;0,"a","b")</f>
        <v>b</v>
      </c>
      <c r="B1417" s="11" t="s">
        <v>92</v>
      </c>
      <c r="D1417" s="15"/>
      <c r="E1417" s="18" t="s">
        <v>109</v>
      </c>
      <c r="F1417" s="43"/>
      <c r="G1417" s="24">
        <f t="shared" si="806"/>
        <v>0</v>
      </c>
      <c r="H1417" s="24"/>
      <c r="I1417" s="32"/>
      <c r="J1417" s="24">
        <f t="shared" si="807"/>
        <v>0</v>
      </c>
      <c r="K1417" s="24"/>
      <c r="L1417" s="32"/>
      <c r="M1417" s="24">
        <f t="shared" si="803"/>
        <v>0</v>
      </c>
      <c r="N1417" s="24"/>
      <c r="O1417" s="32"/>
      <c r="P1417" s="24">
        <f t="shared" si="804"/>
        <v>0</v>
      </c>
      <c r="Q1417" s="24"/>
      <c r="R1417" s="32"/>
      <c r="S1417" s="24">
        <f t="shared" si="805"/>
        <v>0</v>
      </c>
      <c r="T1417" s="24"/>
      <c r="U1417" s="32"/>
    </row>
    <row r="1418" spans="1:21" s="11" customFormat="1" ht="12.75" hidden="1" thickBot="1">
      <c r="A1418" s="11" t="str">
        <f t="shared" si="808"/>
        <v>b</v>
      </c>
      <c r="B1418" s="11" t="s">
        <v>92</v>
      </c>
      <c r="D1418" s="15"/>
      <c r="E1418" s="18" t="s">
        <v>97</v>
      </c>
      <c r="F1418" s="43"/>
      <c r="G1418" s="24">
        <f t="shared" si="806"/>
        <v>0</v>
      </c>
      <c r="H1418" s="24"/>
      <c r="I1418" s="32"/>
      <c r="J1418" s="24">
        <f t="shared" si="807"/>
        <v>0</v>
      </c>
      <c r="K1418" s="24"/>
      <c r="L1418" s="32"/>
      <c r="M1418" s="24">
        <f t="shared" si="803"/>
        <v>0</v>
      </c>
      <c r="N1418" s="24"/>
      <c r="O1418" s="32"/>
      <c r="P1418" s="24">
        <f t="shared" si="804"/>
        <v>0</v>
      </c>
      <c r="Q1418" s="24"/>
      <c r="R1418" s="32"/>
      <c r="S1418" s="24">
        <f t="shared" si="805"/>
        <v>0</v>
      </c>
      <c r="T1418" s="24"/>
      <c r="U1418" s="32"/>
    </row>
    <row r="1419" spans="1:21" s="5" customFormat="1" ht="13.5" hidden="1" thickBot="1">
      <c r="A1419" s="5" t="str">
        <f t="shared" si="808"/>
        <v>b</v>
      </c>
      <c r="B1419" s="11" t="s">
        <v>92</v>
      </c>
      <c r="D1419" s="15"/>
      <c r="E1419" s="18" t="s">
        <v>98</v>
      </c>
      <c r="F1419" s="43"/>
      <c r="G1419" s="24">
        <f t="shared" si="806"/>
        <v>0</v>
      </c>
      <c r="H1419" s="24"/>
      <c r="I1419" s="32"/>
      <c r="J1419" s="24">
        <f t="shared" si="807"/>
        <v>0</v>
      </c>
      <c r="K1419" s="24"/>
      <c r="L1419" s="32"/>
      <c r="M1419" s="24">
        <f t="shared" si="803"/>
        <v>0</v>
      </c>
      <c r="N1419" s="24"/>
      <c r="O1419" s="32"/>
      <c r="P1419" s="24">
        <f t="shared" si="804"/>
        <v>0</v>
      </c>
      <c r="Q1419" s="24"/>
      <c r="R1419" s="32"/>
      <c r="S1419" s="24">
        <f t="shared" si="805"/>
        <v>0</v>
      </c>
      <c r="T1419" s="24"/>
      <c r="U1419" s="32"/>
    </row>
    <row r="1420" spans="1:21" s="11" customFormat="1" ht="12.75" hidden="1" thickBot="1">
      <c r="A1420" s="11" t="str">
        <f t="shared" si="808"/>
        <v>b</v>
      </c>
      <c r="B1420" s="11" t="s">
        <v>92</v>
      </c>
      <c r="D1420" s="15"/>
      <c r="E1420" s="18" t="s">
        <v>99</v>
      </c>
      <c r="F1420" s="43"/>
      <c r="G1420" s="24">
        <f t="shared" si="806"/>
        <v>0</v>
      </c>
      <c r="H1420" s="24"/>
      <c r="I1420" s="32"/>
      <c r="J1420" s="24">
        <f t="shared" si="807"/>
        <v>0</v>
      </c>
      <c r="K1420" s="24"/>
      <c r="L1420" s="32"/>
      <c r="M1420" s="24">
        <f t="shared" si="803"/>
        <v>0</v>
      </c>
      <c r="N1420" s="24"/>
      <c r="O1420" s="32"/>
      <c r="P1420" s="24">
        <f t="shared" si="804"/>
        <v>0</v>
      </c>
      <c r="Q1420" s="24"/>
      <c r="R1420" s="32"/>
      <c r="S1420" s="24">
        <f t="shared" si="805"/>
        <v>0</v>
      </c>
      <c r="T1420" s="24"/>
      <c r="U1420" s="32"/>
    </row>
    <row r="1421" spans="1:21" s="11" customFormat="1" ht="15" hidden="1" customHeight="1">
      <c r="A1421" s="11" t="str">
        <f t="shared" si="808"/>
        <v>b</v>
      </c>
      <c r="B1421" s="11" t="s">
        <v>92</v>
      </c>
      <c r="D1421" s="15"/>
      <c r="E1421" s="39" t="s">
        <v>100</v>
      </c>
      <c r="F1421" s="101"/>
      <c r="G1421" s="24">
        <f t="shared" si="806"/>
        <v>0</v>
      </c>
      <c r="H1421" s="24"/>
      <c r="I1421" s="32"/>
      <c r="J1421" s="24">
        <f t="shared" si="807"/>
        <v>0</v>
      </c>
      <c r="K1421" s="43"/>
      <c r="L1421" s="32"/>
      <c r="M1421" s="24">
        <f t="shared" si="803"/>
        <v>0</v>
      </c>
      <c r="N1421" s="24"/>
      <c r="O1421" s="32"/>
      <c r="P1421" s="24">
        <f t="shared" si="804"/>
        <v>0</v>
      </c>
      <c r="Q1421" s="24"/>
      <c r="R1421" s="32"/>
      <c r="S1421" s="24">
        <f t="shared" si="805"/>
        <v>0</v>
      </c>
      <c r="T1421" s="24"/>
      <c r="U1421" s="32"/>
    </row>
    <row r="1422" spans="1:21" s="11" customFormat="1" ht="12.75" hidden="1" thickBot="1">
      <c r="A1422" s="11" t="str">
        <f t="shared" si="808"/>
        <v>b</v>
      </c>
      <c r="B1422" s="11" t="str">
        <f t="shared" ref="B1422:B1428" si="809">IF((F1422+G1422+J1422)&gt;0,"a","b")</f>
        <v>b</v>
      </c>
      <c r="D1422" s="15"/>
      <c r="E1422" s="17" t="s">
        <v>1</v>
      </c>
      <c r="F1422" s="42"/>
      <c r="G1422" s="25">
        <f t="shared" si="806"/>
        <v>0</v>
      </c>
      <c r="H1422" s="25"/>
      <c r="I1422" s="33"/>
      <c r="J1422" s="25">
        <f t="shared" si="807"/>
        <v>0</v>
      </c>
      <c r="K1422" s="25"/>
      <c r="L1422" s="33"/>
      <c r="M1422" s="25">
        <f t="shared" si="803"/>
        <v>0</v>
      </c>
      <c r="N1422" s="25">
        <v>0</v>
      </c>
      <c r="O1422" s="33"/>
      <c r="P1422" s="25">
        <f t="shared" si="804"/>
        <v>0</v>
      </c>
      <c r="Q1422" s="25">
        <v>0</v>
      </c>
      <c r="R1422" s="33"/>
      <c r="S1422" s="25">
        <f t="shared" si="805"/>
        <v>0</v>
      </c>
      <c r="T1422" s="25">
        <v>0</v>
      </c>
      <c r="U1422" s="33"/>
    </row>
    <row r="1423" spans="1:21" s="11" customFormat="1" ht="12.75" hidden="1" thickBot="1">
      <c r="A1423" s="11" t="str">
        <f t="shared" si="808"/>
        <v>b</v>
      </c>
      <c r="B1423" s="11" t="str">
        <f t="shared" si="809"/>
        <v>b</v>
      </c>
      <c r="D1423" s="15"/>
      <c r="E1423" s="17" t="s">
        <v>110</v>
      </c>
      <c r="F1423" s="42"/>
      <c r="G1423" s="25">
        <f t="shared" si="806"/>
        <v>0</v>
      </c>
      <c r="H1423" s="25"/>
      <c r="I1423" s="33"/>
      <c r="J1423" s="25">
        <f t="shared" si="807"/>
        <v>0</v>
      </c>
      <c r="K1423" s="25"/>
      <c r="L1423" s="33"/>
      <c r="M1423" s="25">
        <f t="shared" si="803"/>
        <v>0</v>
      </c>
      <c r="N1423" s="25"/>
      <c r="O1423" s="33"/>
      <c r="P1423" s="25">
        <f t="shared" si="804"/>
        <v>0</v>
      </c>
      <c r="Q1423" s="25"/>
      <c r="R1423" s="33"/>
      <c r="S1423" s="25">
        <f t="shared" si="805"/>
        <v>0</v>
      </c>
      <c r="T1423" s="25"/>
      <c r="U1423" s="33"/>
    </row>
    <row r="1424" spans="1:21" s="11" customFormat="1" ht="12.75" hidden="1" thickBot="1">
      <c r="A1424" s="11" t="str">
        <f t="shared" si="808"/>
        <v>b</v>
      </c>
      <c r="B1424" s="11" t="str">
        <f t="shared" si="809"/>
        <v>b</v>
      </c>
      <c r="D1424" s="15"/>
      <c r="E1424" s="17" t="s">
        <v>18</v>
      </c>
      <c r="F1424" s="42"/>
      <c r="G1424" s="25">
        <f t="shared" si="806"/>
        <v>0</v>
      </c>
      <c r="H1424" s="25"/>
      <c r="I1424" s="33"/>
      <c r="J1424" s="25">
        <f t="shared" si="807"/>
        <v>0</v>
      </c>
      <c r="K1424" s="25"/>
      <c r="L1424" s="33"/>
      <c r="M1424" s="25">
        <f t="shared" si="803"/>
        <v>0</v>
      </c>
      <c r="N1424" s="25"/>
      <c r="O1424" s="33"/>
      <c r="P1424" s="25">
        <f t="shared" si="804"/>
        <v>0</v>
      </c>
      <c r="Q1424" s="25"/>
      <c r="R1424" s="33"/>
      <c r="S1424" s="25">
        <f t="shared" si="805"/>
        <v>0</v>
      </c>
      <c r="T1424" s="25"/>
      <c r="U1424" s="33"/>
    </row>
    <row r="1425" spans="1:22" ht="15" customHeight="1" thickBot="1">
      <c r="A1425" s="57" t="str">
        <f>IF((F1425+G1425+J1425)&gt;0,"a","b")</f>
        <v>a</v>
      </c>
      <c r="B1425" s="57" t="str">
        <f t="shared" si="809"/>
        <v>a</v>
      </c>
      <c r="C1425" s="57" t="s">
        <v>16</v>
      </c>
      <c r="D1425" s="67" t="s">
        <v>74</v>
      </c>
      <c r="E1425" s="68" t="s">
        <v>50</v>
      </c>
      <c r="F1425" s="87">
        <f>F1427+F1446+F1447+F1448</f>
        <v>104.084</v>
      </c>
      <c r="G1425" s="83">
        <f>H1425+I1425</f>
        <v>111.1</v>
      </c>
      <c r="H1425" s="83">
        <f>H1427+H1446+H1447+H1448</f>
        <v>111.1</v>
      </c>
      <c r="I1425" s="85">
        <f>I1427+I1446+I1447+I1448</f>
        <v>0</v>
      </c>
      <c r="J1425" s="83">
        <f>K1425+L1425</f>
        <v>119.6</v>
      </c>
      <c r="K1425" s="83">
        <f>K1427+K1446+K1447+K1448</f>
        <v>119.6</v>
      </c>
      <c r="L1425" s="85">
        <f>L1427+L1446+L1447+L1448</f>
        <v>0</v>
      </c>
      <c r="M1425" s="83">
        <f t="shared" si="795"/>
        <v>125</v>
      </c>
      <c r="N1425" s="83">
        <f>N1427+N1446+N1447+N1448</f>
        <v>125</v>
      </c>
      <c r="O1425" s="85">
        <f>O1427+O1446+O1447+O1448</f>
        <v>0</v>
      </c>
      <c r="P1425" s="83">
        <f t="shared" si="796"/>
        <v>131</v>
      </c>
      <c r="Q1425" s="83">
        <f>Q1427+Q1446+Q1447+Q1448</f>
        <v>131</v>
      </c>
      <c r="R1425" s="85">
        <f>R1427+R1446+R1447+R1448</f>
        <v>0</v>
      </c>
      <c r="S1425" s="83">
        <f t="shared" si="797"/>
        <v>136</v>
      </c>
      <c r="T1425" s="83">
        <f>T1427+T1446+T1447+T1448</f>
        <v>136</v>
      </c>
      <c r="U1425" s="85">
        <f>U1427+U1446+U1447+U1448</f>
        <v>0</v>
      </c>
      <c r="V1425" s="57">
        <v>0</v>
      </c>
    </row>
    <row r="1426" spans="1:22" s="2" customFormat="1" ht="12" hidden="1">
      <c r="A1426" s="2" t="str">
        <f>IF((F1426+G1426+J1426)&gt;0,"a","b")</f>
        <v>b</v>
      </c>
      <c r="B1426" s="2" t="str">
        <f t="shared" si="809"/>
        <v>b</v>
      </c>
      <c r="D1426" s="15"/>
      <c r="E1426" s="16" t="s">
        <v>4</v>
      </c>
      <c r="F1426" s="105"/>
      <c r="G1426" s="26">
        <f t="shared" ref="G1426:G1448" si="810">H1426+I1426</f>
        <v>0</v>
      </c>
      <c r="H1426" s="26"/>
      <c r="I1426" s="34"/>
      <c r="J1426" s="26">
        <f t="shared" ref="J1426:J1448" si="811">K1426+L1426</f>
        <v>0</v>
      </c>
      <c r="K1426" s="26"/>
      <c r="L1426" s="34"/>
      <c r="M1426" s="26">
        <f t="shared" si="795"/>
        <v>0</v>
      </c>
      <c r="N1426" s="26"/>
      <c r="O1426" s="34"/>
      <c r="P1426" s="26">
        <f t="shared" si="796"/>
        <v>0</v>
      </c>
      <c r="Q1426" s="26"/>
      <c r="R1426" s="34"/>
      <c r="S1426" s="26">
        <f t="shared" si="797"/>
        <v>0</v>
      </c>
      <c r="T1426" s="26"/>
      <c r="U1426" s="34"/>
    </row>
    <row r="1427" spans="1:22" ht="15" customHeight="1">
      <c r="A1427" s="57" t="str">
        <f>IF((F1427+G1427+J1427)&gt;0,"a","b")</f>
        <v>a</v>
      </c>
      <c r="B1427" s="57" t="str">
        <f t="shared" si="809"/>
        <v>a</v>
      </c>
      <c r="D1427" s="58"/>
      <c r="E1427" s="47" t="s">
        <v>0</v>
      </c>
      <c r="F1427" s="42">
        <f>F1428+F1432+F1441+F1442+F1443+F1444+F1445</f>
        <v>95.643000000000001</v>
      </c>
      <c r="G1427" s="42">
        <f t="shared" si="810"/>
        <v>111.1</v>
      </c>
      <c r="H1427" s="42">
        <f>H1428+H1432+H1441+H1442+H1443+H1444+H1445</f>
        <v>111.1</v>
      </c>
      <c r="I1427" s="48">
        <f>I1428+I1432+I1441+I1442+I1443+I1444+I1445</f>
        <v>0</v>
      </c>
      <c r="J1427" s="42">
        <f t="shared" si="811"/>
        <v>119.6</v>
      </c>
      <c r="K1427" s="42">
        <f>K1428+K1432+K1441+K1442+K1443+K1444+K1445</f>
        <v>119.6</v>
      </c>
      <c r="L1427" s="48">
        <f>L1428+L1432+L1441+L1442+L1443+L1444+L1445</f>
        <v>0</v>
      </c>
      <c r="M1427" s="42">
        <f t="shared" si="795"/>
        <v>125</v>
      </c>
      <c r="N1427" s="86">
        <f>N1428+N1432+N1441+N1442+N1443+N1444+N1445</f>
        <v>125</v>
      </c>
      <c r="O1427" s="48">
        <f>O1428+O1432+O1441+O1442+O1443+O1444+O1445</f>
        <v>0</v>
      </c>
      <c r="P1427" s="42">
        <f t="shared" si="796"/>
        <v>131</v>
      </c>
      <c r="Q1427" s="42">
        <f>Q1428+Q1432+Q1441+Q1442+Q1443+Q1444+Q1445</f>
        <v>131</v>
      </c>
      <c r="R1427" s="48">
        <f>R1428+R1432+R1441+R1442+R1443+R1444+R1445</f>
        <v>0</v>
      </c>
      <c r="S1427" s="42">
        <f t="shared" si="797"/>
        <v>136</v>
      </c>
      <c r="T1427" s="42">
        <f>T1428+T1432+T1441+T1442+T1443+T1444+T1445</f>
        <v>136</v>
      </c>
      <c r="U1427" s="48">
        <f>U1428+U1432+U1441+U1442+U1443+U1444+U1445</f>
        <v>0</v>
      </c>
    </row>
    <row r="1428" spans="1:22" s="2" customFormat="1" ht="12">
      <c r="A1428" s="2" t="str">
        <f>IF((F1428+G1428+J1428)&gt;0,"a","b")</f>
        <v>a</v>
      </c>
      <c r="B1428" s="2" t="str">
        <f t="shared" si="809"/>
        <v>a</v>
      </c>
      <c r="D1428" s="15"/>
      <c r="E1428" s="18" t="s">
        <v>101</v>
      </c>
      <c r="F1428" s="43">
        <f>SUM(F1429:F1431)</f>
        <v>3.79</v>
      </c>
      <c r="G1428" s="24">
        <f t="shared" si="810"/>
        <v>0</v>
      </c>
      <c r="H1428" s="24">
        <f>SUM(H1429:H1431)</f>
        <v>0</v>
      </c>
      <c r="I1428" s="32">
        <f>SUM(I1429:I1431)</f>
        <v>0</v>
      </c>
      <c r="J1428" s="24">
        <f t="shared" si="811"/>
        <v>0</v>
      </c>
      <c r="K1428" s="24">
        <f>SUM(K1429:K1431)</f>
        <v>0</v>
      </c>
      <c r="L1428" s="32">
        <f>SUM(L1429:L1431)</f>
        <v>0</v>
      </c>
      <c r="M1428" s="24">
        <f t="shared" si="795"/>
        <v>0</v>
      </c>
      <c r="N1428" s="24">
        <f>SUM(N1429:N1431)</f>
        <v>0</v>
      </c>
      <c r="O1428" s="32">
        <f>SUM(O1429:O1431)</f>
        <v>0</v>
      </c>
      <c r="P1428" s="24">
        <f t="shared" si="796"/>
        <v>0</v>
      </c>
      <c r="Q1428" s="24">
        <f>SUM(Q1429:Q1431)</f>
        <v>0</v>
      </c>
      <c r="R1428" s="32">
        <f>SUM(R1429:R1431)</f>
        <v>0</v>
      </c>
      <c r="S1428" s="24">
        <f t="shared" si="797"/>
        <v>0</v>
      </c>
      <c r="T1428" s="24">
        <f>SUM(T1429:T1431)</f>
        <v>0</v>
      </c>
      <c r="U1428" s="32">
        <f>SUM(U1429:U1431)</f>
        <v>0</v>
      </c>
    </row>
    <row r="1429" spans="1:22" s="3" customFormat="1" ht="12.75" hidden="1">
      <c r="A1429" s="2" t="s">
        <v>92</v>
      </c>
      <c r="B1429" s="2" t="s">
        <v>92</v>
      </c>
      <c r="D1429" s="15"/>
      <c r="E1429" s="19" t="s">
        <v>107</v>
      </c>
      <c r="F1429" s="59"/>
      <c r="G1429" s="23">
        <f t="shared" si="810"/>
        <v>0</v>
      </c>
      <c r="H1429" s="23"/>
      <c r="I1429" s="31"/>
      <c r="J1429" s="23">
        <f t="shared" si="811"/>
        <v>0</v>
      </c>
      <c r="K1429" s="23"/>
      <c r="L1429" s="31"/>
      <c r="M1429" s="23">
        <f t="shared" si="795"/>
        <v>0</v>
      </c>
      <c r="N1429" s="23"/>
      <c r="O1429" s="31"/>
      <c r="P1429" s="23">
        <f t="shared" si="796"/>
        <v>0</v>
      </c>
      <c r="Q1429" s="23"/>
      <c r="R1429" s="31"/>
      <c r="S1429" s="23">
        <f t="shared" si="797"/>
        <v>0</v>
      </c>
      <c r="T1429" s="23"/>
      <c r="U1429" s="31"/>
    </row>
    <row r="1430" spans="1:22" s="3" customFormat="1" ht="12.75" hidden="1">
      <c r="A1430" s="2" t="s">
        <v>92</v>
      </c>
      <c r="B1430" s="2" t="s">
        <v>92</v>
      </c>
      <c r="D1430" s="15"/>
      <c r="E1430" s="19" t="s">
        <v>106</v>
      </c>
      <c r="F1430" s="59"/>
      <c r="G1430" s="23">
        <f t="shared" si="810"/>
        <v>0</v>
      </c>
      <c r="H1430" s="23"/>
      <c r="I1430" s="31"/>
      <c r="J1430" s="23">
        <f t="shared" si="811"/>
        <v>0</v>
      </c>
      <c r="K1430" s="23"/>
      <c r="L1430" s="31"/>
      <c r="M1430" s="23">
        <f t="shared" si="795"/>
        <v>0</v>
      </c>
      <c r="N1430" s="23"/>
      <c r="O1430" s="31"/>
      <c r="P1430" s="23">
        <f t="shared" si="796"/>
        <v>0</v>
      </c>
      <c r="Q1430" s="23"/>
      <c r="R1430" s="31"/>
      <c r="S1430" s="23">
        <f t="shared" si="797"/>
        <v>0</v>
      </c>
      <c r="T1430" s="23"/>
      <c r="U1430" s="31"/>
    </row>
    <row r="1431" spans="1:22" s="3" customFormat="1" ht="12.75" hidden="1">
      <c r="A1431" s="2" t="s">
        <v>92</v>
      </c>
      <c r="B1431" s="2" t="s">
        <v>92</v>
      </c>
      <c r="D1431" s="15"/>
      <c r="E1431" s="19" t="s">
        <v>105</v>
      </c>
      <c r="F1431" s="59">
        <v>3.79</v>
      </c>
      <c r="G1431" s="23">
        <f t="shared" si="810"/>
        <v>0</v>
      </c>
      <c r="H1431" s="23"/>
      <c r="I1431" s="31">
        <v>0</v>
      </c>
      <c r="J1431" s="23">
        <f t="shared" si="811"/>
        <v>0</v>
      </c>
      <c r="K1431" s="23"/>
      <c r="L1431" s="31"/>
      <c r="M1431" s="23">
        <f t="shared" si="795"/>
        <v>0</v>
      </c>
      <c r="N1431" s="23"/>
      <c r="O1431" s="31"/>
      <c r="P1431" s="23">
        <f t="shared" si="796"/>
        <v>0</v>
      </c>
      <c r="Q1431" s="23"/>
      <c r="R1431" s="31"/>
      <c r="S1431" s="23">
        <f t="shared" si="797"/>
        <v>0</v>
      </c>
      <c r="T1431" s="23"/>
      <c r="U1431" s="31"/>
    </row>
    <row r="1432" spans="1:22" ht="15" customHeight="1">
      <c r="A1432" s="57" t="str">
        <f>IF((F1432+G1432+J1432)&gt;0,"a","b")</f>
        <v>a</v>
      </c>
      <c r="B1432" s="57" t="s">
        <v>92</v>
      </c>
      <c r="D1432" s="58"/>
      <c r="E1432" s="49" t="s">
        <v>96</v>
      </c>
      <c r="F1432" s="43">
        <f>SUM(F1433:F1440)</f>
        <v>45.064999999999998</v>
      </c>
      <c r="G1432" s="43">
        <f t="shared" si="810"/>
        <v>71.5</v>
      </c>
      <c r="H1432" s="50">
        <f>SUM(H1433:H1440)</f>
        <v>71.5</v>
      </c>
      <c r="I1432" s="50">
        <f>SUM(I1433:I1440)</f>
        <v>0</v>
      </c>
      <c r="J1432" s="43">
        <f t="shared" si="811"/>
        <v>84.6</v>
      </c>
      <c r="K1432" s="50">
        <v>84.6</v>
      </c>
      <c r="L1432" s="50">
        <f>SUM(L1433:L1440)</f>
        <v>0</v>
      </c>
      <c r="M1432" s="43">
        <f t="shared" si="795"/>
        <v>84</v>
      </c>
      <c r="N1432" s="50">
        <f>SUM(N1433:N1440)</f>
        <v>84</v>
      </c>
      <c r="O1432" s="50">
        <f>SUM(O1433:O1440)</f>
        <v>0</v>
      </c>
      <c r="P1432" s="43">
        <f t="shared" si="796"/>
        <v>90</v>
      </c>
      <c r="Q1432" s="50">
        <f>SUM(Q1433:Q1440)</f>
        <v>90</v>
      </c>
      <c r="R1432" s="50">
        <f>SUM(R1433:R1440)</f>
        <v>0</v>
      </c>
      <c r="S1432" s="43">
        <f t="shared" si="797"/>
        <v>95</v>
      </c>
      <c r="T1432" s="50">
        <f>SUM(T1433:T1440)</f>
        <v>95</v>
      </c>
      <c r="U1432" s="50">
        <f>SUM(U1433:U1440)</f>
        <v>0</v>
      </c>
    </row>
    <row r="1433" spans="1:22" s="3" customFormat="1" ht="24" hidden="1">
      <c r="A1433" s="6" t="s">
        <v>92</v>
      </c>
      <c r="B1433" s="2" t="s">
        <v>92</v>
      </c>
      <c r="D1433" s="15"/>
      <c r="E1433" s="19" t="s">
        <v>93</v>
      </c>
      <c r="F1433" s="59"/>
      <c r="G1433" s="23">
        <f t="shared" si="810"/>
        <v>0</v>
      </c>
      <c r="H1433" s="23"/>
      <c r="I1433" s="31"/>
      <c r="J1433" s="23">
        <f t="shared" si="811"/>
        <v>0</v>
      </c>
      <c r="K1433" s="23"/>
      <c r="L1433" s="31"/>
      <c r="M1433" s="23">
        <f t="shared" si="795"/>
        <v>0</v>
      </c>
      <c r="N1433" s="23"/>
      <c r="O1433" s="31"/>
      <c r="P1433" s="23">
        <f t="shared" si="796"/>
        <v>0</v>
      </c>
      <c r="Q1433" s="23"/>
      <c r="R1433" s="31"/>
      <c r="S1433" s="23">
        <f t="shared" si="797"/>
        <v>0</v>
      </c>
      <c r="T1433" s="23"/>
      <c r="U1433" s="31"/>
    </row>
    <row r="1434" spans="1:22" s="3" customFormat="1" ht="12.75" hidden="1">
      <c r="A1434" s="6" t="s">
        <v>92</v>
      </c>
      <c r="B1434" s="2" t="s">
        <v>92</v>
      </c>
      <c r="D1434" s="15"/>
      <c r="E1434" s="19" t="s">
        <v>7</v>
      </c>
      <c r="F1434" s="59"/>
      <c r="G1434" s="23">
        <f t="shared" si="810"/>
        <v>0</v>
      </c>
      <c r="H1434" s="23"/>
      <c r="I1434" s="31"/>
      <c r="J1434" s="23">
        <f t="shared" si="811"/>
        <v>0</v>
      </c>
      <c r="K1434" s="23"/>
      <c r="L1434" s="31"/>
      <c r="M1434" s="23">
        <f t="shared" si="795"/>
        <v>0</v>
      </c>
      <c r="N1434" s="23"/>
      <c r="O1434" s="31"/>
      <c r="P1434" s="23">
        <f t="shared" si="796"/>
        <v>0</v>
      </c>
      <c r="Q1434" s="23"/>
      <c r="R1434" s="31"/>
      <c r="S1434" s="23">
        <f t="shared" si="797"/>
        <v>0</v>
      </c>
      <c r="T1434" s="23"/>
      <c r="U1434" s="31"/>
    </row>
    <row r="1435" spans="1:22" s="3" customFormat="1" ht="12.75" hidden="1">
      <c r="A1435" s="6" t="s">
        <v>92</v>
      </c>
      <c r="B1435" s="2" t="s">
        <v>92</v>
      </c>
      <c r="D1435" s="15"/>
      <c r="E1435" s="19" t="s">
        <v>6</v>
      </c>
      <c r="F1435" s="101">
        <v>0</v>
      </c>
      <c r="G1435" s="23">
        <f t="shared" si="810"/>
        <v>0</v>
      </c>
      <c r="H1435" s="23"/>
      <c r="I1435" s="31"/>
      <c r="J1435" s="23">
        <f t="shared" si="811"/>
        <v>0</v>
      </c>
      <c r="K1435" s="23"/>
      <c r="L1435" s="31"/>
      <c r="M1435" s="23">
        <f t="shared" si="795"/>
        <v>0</v>
      </c>
      <c r="N1435" s="23"/>
      <c r="O1435" s="31"/>
      <c r="P1435" s="23">
        <f t="shared" si="796"/>
        <v>0</v>
      </c>
      <c r="Q1435" s="23"/>
      <c r="R1435" s="31"/>
      <c r="S1435" s="23">
        <f t="shared" si="797"/>
        <v>0</v>
      </c>
      <c r="T1435" s="23"/>
      <c r="U1435" s="31"/>
    </row>
    <row r="1436" spans="1:22" s="3" customFormat="1" ht="12.75" hidden="1">
      <c r="A1436" s="6" t="s">
        <v>92</v>
      </c>
      <c r="B1436" s="2" t="s">
        <v>92</v>
      </c>
      <c r="D1436" s="15"/>
      <c r="E1436" s="19" t="s">
        <v>94</v>
      </c>
      <c r="F1436" s="101"/>
      <c r="G1436" s="23">
        <f t="shared" si="810"/>
        <v>0</v>
      </c>
      <c r="H1436" s="23"/>
      <c r="I1436" s="31"/>
      <c r="J1436" s="23">
        <f t="shared" si="811"/>
        <v>0</v>
      </c>
      <c r="K1436" s="23"/>
      <c r="L1436" s="31"/>
      <c r="M1436" s="23">
        <f t="shared" si="795"/>
        <v>0</v>
      </c>
      <c r="N1436" s="23"/>
      <c r="O1436" s="31"/>
      <c r="P1436" s="23">
        <f t="shared" si="796"/>
        <v>0</v>
      </c>
      <c r="Q1436" s="23"/>
      <c r="R1436" s="31"/>
      <c r="S1436" s="23">
        <f t="shared" si="797"/>
        <v>0</v>
      </c>
      <c r="T1436" s="23"/>
      <c r="U1436" s="31"/>
    </row>
    <row r="1437" spans="1:22" s="3" customFormat="1" ht="12.75" hidden="1">
      <c r="A1437" s="6" t="s">
        <v>92</v>
      </c>
      <c r="B1437" s="2" t="s">
        <v>92</v>
      </c>
      <c r="D1437" s="15"/>
      <c r="E1437" s="19" t="s">
        <v>5</v>
      </c>
      <c r="F1437" s="59"/>
      <c r="G1437" s="23">
        <f t="shared" si="810"/>
        <v>0</v>
      </c>
      <c r="H1437" s="23"/>
      <c r="I1437" s="31"/>
      <c r="J1437" s="23">
        <f t="shared" si="811"/>
        <v>0</v>
      </c>
      <c r="K1437" s="23"/>
      <c r="L1437" s="31"/>
      <c r="M1437" s="23">
        <f t="shared" si="795"/>
        <v>0</v>
      </c>
      <c r="N1437" s="23"/>
      <c r="O1437" s="31"/>
      <c r="P1437" s="23">
        <f t="shared" si="796"/>
        <v>0</v>
      </c>
      <c r="Q1437" s="23"/>
      <c r="R1437" s="31"/>
      <c r="S1437" s="23">
        <f t="shared" si="797"/>
        <v>0</v>
      </c>
      <c r="T1437" s="23"/>
      <c r="U1437" s="31"/>
    </row>
    <row r="1438" spans="1:22" s="3" customFormat="1" ht="24" hidden="1">
      <c r="A1438" s="6" t="s">
        <v>92</v>
      </c>
      <c r="B1438" s="2" t="s">
        <v>92</v>
      </c>
      <c r="D1438" s="15"/>
      <c r="E1438" s="19" t="s">
        <v>108</v>
      </c>
      <c r="F1438" s="59"/>
      <c r="G1438" s="23">
        <f t="shared" si="810"/>
        <v>0</v>
      </c>
      <c r="H1438" s="23"/>
      <c r="I1438" s="31"/>
      <c r="J1438" s="23">
        <f t="shared" si="811"/>
        <v>0</v>
      </c>
      <c r="K1438" s="23"/>
      <c r="L1438" s="31"/>
      <c r="M1438" s="23">
        <f t="shared" si="795"/>
        <v>0</v>
      </c>
      <c r="N1438" s="23"/>
      <c r="O1438" s="31"/>
      <c r="P1438" s="23">
        <f t="shared" si="796"/>
        <v>0</v>
      </c>
      <c r="Q1438" s="23"/>
      <c r="R1438" s="31"/>
      <c r="S1438" s="23">
        <f t="shared" si="797"/>
        <v>0</v>
      </c>
      <c r="T1438" s="23"/>
      <c r="U1438" s="31"/>
    </row>
    <row r="1439" spans="1:22" s="3" customFormat="1" ht="24" hidden="1">
      <c r="A1439" s="6" t="s">
        <v>92</v>
      </c>
      <c r="B1439" s="2" t="s">
        <v>92</v>
      </c>
      <c r="D1439" s="15"/>
      <c r="E1439" s="19" t="s">
        <v>111</v>
      </c>
      <c r="F1439" s="59"/>
      <c r="G1439" s="23">
        <f t="shared" si="810"/>
        <v>0</v>
      </c>
      <c r="H1439" s="23"/>
      <c r="I1439" s="31"/>
      <c r="J1439" s="23">
        <f t="shared" si="811"/>
        <v>0</v>
      </c>
      <c r="K1439" s="23"/>
      <c r="L1439" s="31"/>
      <c r="M1439" s="23">
        <f t="shared" si="795"/>
        <v>0</v>
      </c>
      <c r="N1439" s="23"/>
      <c r="O1439" s="31"/>
      <c r="P1439" s="23">
        <f t="shared" si="796"/>
        <v>0</v>
      </c>
      <c r="Q1439" s="23"/>
      <c r="R1439" s="31"/>
      <c r="S1439" s="23">
        <f t="shared" si="797"/>
        <v>0</v>
      </c>
      <c r="T1439" s="23"/>
      <c r="U1439" s="31"/>
    </row>
    <row r="1440" spans="1:22" s="3" customFormat="1" ht="24" hidden="1">
      <c r="A1440" s="6" t="s">
        <v>92</v>
      </c>
      <c r="B1440" s="2" t="s">
        <v>92</v>
      </c>
      <c r="D1440" s="15"/>
      <c r="E1440" s="19" t="s">
        <v>95</v>
      </c>
      <c r="F1440" s="101">
        <v>45.064999999999998</v>
      </c>
      <c r="G1440" s="23">
        <f t="shared" si="810"/>
        <v>71.5</v>
      </c>
      <c r="H1440" s="23">
        <v>71.5</v>
      </c>
      <c r="I1440" s="31">
        <v>0</v>
      </c>
      <c r="J1440" s="23">
        <f t="shared" si="811"/>
        <v>40</v>
      </c>
      <c r="K1440" s="23">
        <v>40</v>
      </c>
      <c r="L1440" s="31"/>
      <c r="M1440" s="23">
        <f t="shared" si="795"/>
        <v>84</v>
      </c>
      <c r="N1440" s="23">
        <v>84</v>
      </c>
      <c r="O1440" s="31"/>
      <c r="P1440" s="23">
        <f t="shared" si="796"/>
        <v>90</v>
      </c>
      <c r="Q1440" s="23">
        <v>90</v>
      </c>
      <c r="R1440" s="31"/>
      <c r="S1440" s="23">
        <f t="shared" si="797"/>
        <v>95</v>
      </c>
      <c r="T1440" s="23">
        <v>95</v>
      </c>
      <c r="U1440" s="31"/>
    </row>
    <row r="1441" spans="1:21" s="2" customFormat="1" ht="12" hidden="1">
      <c r="A1441" s="2" t="str">
        <f t="shared" ref="A1441:A1452" si="812">IF((F1441+G1441+J1441)&gt;0,"a","b")</f>
        <v>b</v>
      </c>
      <c r="B1441" s="2" t="s">
        <v>92</v>
      </c>
      <c r="D1441" s="15"/>
      <c r="E1441" s="18" t="s">
        <v>109</v>
      </c>
      <c r="F1441" s="43"/>
      <c r="G1441" s="24">
        <f t="shared" si="810"/>
        <v>0</v>
      </c>
      <c r="H1441" s="24"/>
      <c r="I1441" s="32"/>
      <c r="J1441" s="24">
        <f t="shared" si="811"/>
        <v>0</v>
      </c>
      <c r="K1441" s="24"/>
      <c r="L1441" s="32"/>
      <c r="M1441" s="24">
        <f t="shared" si="795"/>
        <v>0</v>
      </c>
      <c r="N1441" s="24"/>
      <c r="O1441" s="32"/>
      <c r="P1441" s="24">
        <f t="shared" si="796"/>
        <v>0</v>
      </c>
      <c r="Q1441" s="24"/>
      <c r="R1441" s="32"/>
      <c r="S1441" s="24">
        <f t="shared" si="797"/>
        <v>0</v>
      </c>
      <c r="T1441" s="24"/>
      <c r="U1441" s="32"/>
    </row>
    <row r="1442" spans="1:21" s="2" customFormat="1" ht="12" hidden="1">
      <c r="A1442" s="2" t="str">
        <f t="shared" si="812"/>
        <v>b</v>
      </c>
      <c r="B1442" s="2" t="s">
        <v>92</v>
      </c>
      <c r="D1442" s="15"/>
      <c r="E1442" s="18" t="s">
        <v>97</v>
      </c>
      <c r="F1442" s="43"/>
      <c r="G1442" s="24">
        <f t="shared" si="810"/>
        <v>0</v>
      </c>
      <c r="H1442" s="24"/>
      <c r="I1442" s="32"/>
      <c r="J1442" s="24">
        <f t="shared" si="811"/>
        <v>0</v>
      </c>
      <c r="K1442" s="24"/>
      <c r="L1442" s="32"/>
      <c r="M1442" s="24">
        <f t="shared" si="795"/>
        <v>0</v>
      </c>
      <c r="N1442" s="24"/>
      <c r="O1442" s="32"/>
      <c r="P1442" s="24">
        <f t="shared" si="796"/>
        <v>0</v>
      </c>
      <c r="Q1442" s="24"/>
      <c r="R1442" s="32"/>
      <c r="S1442" s="24">
        <f t="shared" si="797"/>
        <v>0</v>
      </c>
      <c r="T1442" s="24"/>
      <c r="U1442" s="32"/>
    </row>
    <row r="1443" spans="1:21" s="3" customFormat="1" ht="12.75" hidden="1">
      <c r="A1443" s="3" t="str">
        <f t="shared" si="812"/>
        <v>b</v>
      </c>
      <c r="B1443" s="2" t="s">
        <v>92</v>
      </c>
      <c r="D1443" s="15"/>
      <c r="E1443" s="18" t="s">
        <v>98</v>
      </c>
      <c r="F1443" s="43"/>
      <c r="G1443" s="24">
        <f t="shared" si="810"/>
        <v>0</v>
      </c>
      <c r="H1443" s="24"/>
      <c r="I1443" s="32"/>
      <c r="J1443" s="24">
        <f t="shared" si="811"/>
        <v>0</v>
      </c>
      <c r="K1443" s="24"/>
      <c r="L1443" s="32"/>
      <c r="M1443" s="24">
        <f t="shared" si="795"/>
        <v>0</v>
      </c>
      <c r="N1443" s="24"/>
      <c r="O1443" s="32"/>
      <c r="P1443" s="24">
        <f t="shared" si="796"/>
        <v>0</v>
      </c>
      <c r="Q1443" s="24"/>
      <c r="R1443" s="32"/>
      <c r="S1443" s="24">
        <f t="shared" si="797"/>
        <v>0</v>
      </c>
      <c r="T1443" s="24"/>
      <c r="U1443" s="32"/>
    </row>
    <row r="1444" spans="1:21" s="2" customFormat="1" ht="12" hidden="1">
      <c r="A1444" s="2" t="str">
        <f t="shared" si="812"/>
        <v>b</v>
      </c>
      <c r="B1444" s="2" t="s">
        <v>92</v>
      </c>
      <c r="D1444" s="15"/>
      <c r="E1444" s="18" t="s">
        <v>99</v>
      </c>
      <c r="F1444" s="43"/>
      <c r="G1444" s="24">
        <f t="shared" si="810"/>
        <v>0</v>
      </c>
      <c r="H1444" s="24"/>
      <c r="I1444" s="32"/>
      <c r="J1444" s="24">
        <f t="shared" si="811"/>
        <v>0</v>
      </c>
      <c r="K1444" s="24"/>
      <c r="L1444" s="32"/>
      <c r="M1444" s="24">
        <f t="shared" si="795"/>
        <v>0</v>
      </c>
      <c r="N1444" s="24"/>
      <c r="O1444" s="32"/>
      <c r="P1444" s="24">
        <f t="shared" si="796"/>
        <v>0</v>
      </c>
      <c r="Q1444" s="24"/>
      <c r="R1444" s="32"/>
      <c r="S1444" s="24">
        <f t="shared" si="797"/>
        <v>0</v>
      </c>
      <c r="T1444" s="24"/>
      <c r="U1444" s="32"/>
    </row>
    <row r="1445" spans="1:21" ht="15" customHeight="1">
      <c r="A1445" s="57" t="str">
        <f t="shared" si="812"/>
        <v>a</v>
      </c>
      <c r="B1445" s="57" t="s">
        <v>92</v>
      </c>
      <c r="D1445" s="58"/>
      <c r="E1445" s="49" t="s">
        <v>100</v>
      </c>
      <c r="F1445" s="102">
        <v>46.787999999999997</v>
      </c>
      <c r="G1445" s="43">
        <f t="shared" si="810"/>
        <v>39.6</v>
      </c>
      <c r="H1445" s="43">
        <v>39.6</v>
      </c>
      <c r="I1445" s="50"/>
      <c r="J1445" s="43">
        <f t="shared" si="811"/>
        <v>35</v>
      </c>
      <c r="K1445" s="43">
        <v>35</v>
      </c>
      <c r="L1445" s="50"/>
      <c r="M1445" s="43">
        <f t="shared" si="795"/>
        <v>41</v>
      </c>
      <c r="N1445" s="43">
        <v>41</v>
      </c>
      <c r="O1445" s="50"/>
      <c r="P1445" s="43">
        <f t="shared" si="796"/>
        <v>41</v>
      </c>
      <c r="Q1445" s="43">
        <v>41</v>
      </c>
      <c r="R1445" s="50"/>
      <c r="S1445" s="43">
        <f t="shared" si="797"/>
        <v>41</v>
      </c>
      <c r="T1445" s="43">
        <v>41</v>
      </c>
      <c r="U1445" s="50"/>
    </row>
    <row r="1446" spans="1:21" ht="12.75" thickBot="1">
      <c r="A1446" s="57" t="str">
        <f t="shared" si="812"/>
        <v>a</v>
      </c>
      <c r="B1446" s="57" t="str">
        <f t="shared" ref="B1446:B1452" si="813">IF((F1446+G1446+J1446)&gt;0,"a","b")</f>
        <v>a</v>
      </c>
      <c r="D1446" s="58"/>
      <c r="E1446" s="84" t="s">
        <v>1</v>
      </c>
      <c r="F1446" s="42">
        <v>8.4410000000000007</v>
      </c>
      <c r="G1446" s="42">
        <f t="shared" si="810"/>
        <v>0</v>
      </c>
      <c r="H1446" s="42">
        <v>0</v>
      </c>
      <c r="I1446" s="48">
        <v>0</v>
      </c>
      <c r="J1446" s="42">
        <f t="shared" si="811"/>
        <v>0</v>
      </c>
      <c r="K1446" s="42"/>
      <c r="L1446" s="48"/>
      <c r="M1446" s="42">
        <f t="shared" si="795"/>
        <v>0</v>
      </c>
      <c r="N1446" s="42">
        <v>0</v>
      </c>
      <c r="O1446" s="48"/>
      <c r="P1446" s="42">
        <f t="shared" si="796"/>
        <v>0</v>
      </c>
      <c r="Q1446" s="42">
        <v>0</v>
      </c>
      <c r="R1446" s="48"/>
      <c r="S1446" s="42">
        <f t="shared" si="797"/>
        <v>0</v>
      </c>
      <c r="T1446" s="42">
        <v>0</v>
      </c>
      <c r="U1446" s="48"/>
    </row>
    <row r="1447" spans="1:21" s="2" customFormat="1" ht="12.75" hidden="1" thickBot="1">
      <c r="A1447" s="2" t="str">
        <f t="shared" si="812"/>
        <v>b</v>
      </c>
      <c r="B1447" s="2" t="str">
        <f t="shared" si="813"/>
        <v>b</v>
      </c>
      <c r="D1447" s="15"/>
      <c r="E1447" s="17" t="s">
        <v>110</v>
      </c>
      <c r="F1447" s="42"/>
      <c r="G1447" s="25">
        <f t="shared" si="810"/>
        <v>0</v>
      </c>
      <c r="H1447" s="25"/>
      <c r="I1447" s="33"/>
      <c r="J1447" s="25">
        <f t="shared" si="811"/>
        <v>0</v>
      </c>
      <c r="K1447" s="25"/>
      <c r="L1447" s="33"/>
      <c r="M1447" s="25">
        <f t="shared" si="795"/>
        <v>0</v>
      </c>
      <c r="N1447" s="25"/>
      <c r="O1447" s="33"/>
      <c r="P1447" s="25">
        <f t="shared" si="796"/>
        <v>0</v>
      </c>
      <c r="Q1447" s="25"/>
      <c r="R1447" s="33"/>
      <c r="S1447" s="25">
        <f t="shared" si="797"/>
        <v>0</v>
      </c>
      <c r="T1447" s="25"/>
      <c r="U1447" s="33"/>
    </row>
    <row r="1448" spans="1:21" s="2" customFormat="1" ht="12.75" hidden="1" thickBot="1">
      <c r="A1448" s="2" t="str">
        <f t="shared" si="812"/>
        <v>b</v>
      </c>
      <c r="B1448" s="2" t="str">
        <f t="shared" si="813"/>
        <v>b</v>
      </c>
      <c r="D1448" s="15"/>
      <c r="E1448" s="17" t="s">
        <v>18</v>
      </c>
      <c r="F1448" s="42"/>
      <c r="G1448" s="25">
        <f t="shared" si="810"/>
        <v>0</v>
      </c>
      <c r="H1448" s="25"/>
      <c r="I1448" s="33"/>
      <c r="J1448" s="25">
        <f t="shared" si="811"/>
        <v>0</v>
      </c>
      <c r="K1448" s="25"/>
      <c r="L1448" s="33"/>
      <c r="M1448" s="25">
        <f t="shared" si="795"/>
        <v>0</v>
      </c>
      <c r="N1448" s="25"/>
      <c r="O1448" s="33"/>
      <c r="P1448" s="25">
        <f t="shared" si="796"/>
        <v>0</v>
      </c>
      <c r="Q1448" s="25"/>
      <c r="R1448" s="33"/>
      <c r="S1448" s="25">
        <f t="shared" si="797"/>
        <v>0</v>
      </c>
      <c r="T1448" s="25"/>
      <c r="U1448" s="33"/>
    </row>
    <row r="1449" spans="1:21" s="11" customFormat="1" ht="39.75" customHeight="1" thickBot="1">
      <c r="A1449" s="11" t="str">
        <f t="shared" si="812"/>
        <v>a</v>
      </c>
      <c r="B1449" s="11" t="str">
        <f t="shared" si="813"/>
        <v>a</v>
      </c>
      <c r="C1449" s="11" t="s">
        <v>16</v>
      </c>
      <c r="D1449" s="13" t="s">
        <v>75</v>
      </c>
      <c r="E1449" s="14" t="s">
        <v>91</v>
      </c>
      <c r="F1449" s="83">
        <f>F1451+F1470+F1471+F1472</f>
        <v>722.41899999999998</v>
      </c>
      <c r="G1449" s="27">
        <f>H1449+I1449</f>
        <v>174.411</v>
      </c>
      <c r="H1449" s="27">
        <f>H1451+H1470+H1471+H1472</f>
        <v>0</v>
      </c>
      <c r="I1449" s="35">
        <f>I1451+I1470+I1471+I1472</f>
        <v>174.411</v>
      </c>
      <c r="J1449" s="27">
        <f>K1449+L1449</f>
        <v>0</v>
      </c>
      <c r="K1449" s="27">
        <f>K1451+K1470+K1471+K1472</f>
        <v>0</v>
      </c>
      <c r="L1449" s="35">
        <f>L1451+L1470+L1471+L1472</f>
        <v>0</v>
      </c>
      <c r="M1449" s="27">
        <f t="shared" si="795"/>
        <v>0</v>
      </c>
      <c r="N1449" s="27">
        <f>N1451+N1470+N1471+N1472</f>
        <v>0</v>
      </c>
      <c r="O1449" s="35">
        <f>O1451+O1470+O1471+O1472</f>
        <v>0</v>
      </c>
      <c r="P1449" s="27">
        <f t="shared" si="796"/>
        <v>0</v>
      </c>
      <c r="Q1449" s="27">
        <f>Q1451+Q1470+Q1471+Q1472</f>
        <v>0</v>
      </c>
      <c r="R1449" s="35">
        <f>R1451+R1470+R1471+R1472</f>
        <v>0</v>
      </c>
      <c r="S1449" s="27">
        <f t="shared" si="797"/>
        <v>0</v>
      </c>
      <c r="T1449" s="27">
        <f>T1451+T1470+T1471+T1472</f>
        <v>0</v>
      </c>
      <c r="U1449" s="35">
        <f>U1451+U1470+U1471+U1472</f>
        <v>0</v>
      </c>
    </row>
    <row r="1450" spans="1:21" s="2" customFormat="1" ht="12" hidden="1">
      <c r="A1450" s="2" t="str">
        <f t="shared" si="812"/>
        <v>b</v>
      </c>
      <c r="B1450" s="2" t="str">
        <f t="shared" si="813"/>
        <v>b</v>
      </c>
      <c r="D1450" s="15"/>
      <c r="E1450" s="16" t="s">
        <v>4</v>
      </c>
      <c r="F1450" s="105"/>
      <c r="G1450" s="26">
        <f t="shared" ref="G1450:G1472" si="814">H1450+I1450</f>
        <v>0</v>
      </c>
      <c r="H1450" s="26"/>
      <c r="I1450" s="34"/>
      <c r="J1450" s="26">
        <f t="shared" ref="J1450:J1472" si="815">K1450+L1450</f>
        <v>0</v>
      </c>
      <c r="K1450" s="26"/>
      <c r="L1450" s="34"/>
      <c r="M1450" s="26">
        <f t="shared" si="795"/>
        <v>0</v>
      </c>
      <c r="N1450" s="26"/>
      <c r="O1450" s="34"/>
      <c r="P1450" s="26">
        <f t="shared" si="796"/>
        <v>0</v>
      </c>
      <c r="Q1450" s="26"/>
      <c r="R1450" s="34"/>
      <c r="S1450" s="26">
        <f t="shared" si="797"/>
        <v>0</v>
      </c>
      <c r="T1450" s="26"/>
      <c r="U1450" s="34"/>
    </row>
    <row r="1451" spans="1:21" s="2" customFormat="1" ht="12" hidden="1">
      <c r="A1451" s="2" t="str">
        <f t="shared" si="812"/>
        <v>b</v>
      </c>
      <c r="B1451" s="2" t="str">
        <f t="shared" si="813"/>
        <v>b</v>
      </c>
      <c r="D1451" s="15"/>
      <c r="E1451" s="17" t="s">
        <v>0</v>
      </c>
      <c r="F1451" s="42">
        <f>F1452+F1456+F1465+F1466+F1467+F1468+F1469</f>
        <v>0</v>
      </c>
      <c r="G1451" s="25">
        <f t="shared" si="814"/>
        <v>0</v>
      </c>
      <c r="H1451" s="25">
        <f>H1452+H1456+H1465+H1466+H1467+H1468+H1469</f>
        <v>0</v>
      </c>
      <c r="I1451" s="33">
        <f>I1452+I1456+I1465+I1466+I1467+I1468+I1469</f>
        <v>0</v>
      </c>
      <c r="J1451" s="25">
        <f t="shared" si="815"/>
        <v>0</v>
      </c>
      <c r="K1451" s="25">
        <f>K1452+K1456+K1465+K1466+K1467+K1468+K1469</f>
        <v>0</v>
      </c>
      <c r="L1451" s="33">
        <f>L1452+L1456+L1465+L1466+L1467+L1468+L1469</f>
        <v>0</v>
      </c>
      <c r="M1451" s="25">
        <f t="shared" si="795"/>
        <v>0</v>
      </c>
      <c r="N1451" s="25">
        <f>N1452+N1456+N1465+N1466+N1467+N1468+N1469</f>
        <v>0</v>
      </c>
      <c r="O1451" s="33">
        <f>O1452+O1456+O1465+O1466+O1467+O1468+O1469</f>
        <v>0</v>
      </c>
      <c r="P1451" s="25">
        <f t="shared" si="796"/>
        <v>0</v>
      </c>
      <c r="Q1451" s="25">
        <f>Q1452+Q1456+Q1465+Q1466+Q1467+Q1468+Q1469</f>
        <v>0</v>
      </c>
      <c r="R1451" s="33">
        <f>R1452+R1456+R1465+R1466+R1467+R1468+R1469</f>
        <v>0</v>
      </c>
      <c r="S1451" s="25">
        <f t="shared" si="797"/>
        <v>0</v>
      </c>
      <c r="T1451" s="25">
        <f>T1452+T1456+T1465+T1466+T1467+T1468+T1469</f>
        <v>0</v>
      </c>
      <c r="U1451" s="33">
        <f>U1452+U1456+U1465+U1466+U1467+U1468+U1469</f>
        <v>0</v>
      </c>
    </row>
    <row r="1452" spans="1:21" s="2" customFormat="1" ht="12" hidden="1">
      <c r="A1452" s="2" t="str">
        <f t="shared" si="812"/>
        <v>b</v>
      </c>
      <c r="B1452" s="2" t="str">
        <f t="shared" si="813"/>
        <v>b</v>
      </c>
      <c r="D1452" s="15"/>
      <c r="E1452" s="18" t="s">
        <v>101</v>
      </c>
      <c r="F1452" s="43">
        <f>SUM(F1453:F1455)</f>
        <v>0</v>
      </c>
      <c r="G1452" s="24">
        <f t="shared" si="814"/>
        <v>0</v>
      </c>
      <c r="H1452" s="24">
        <f>SUM(H1453:H1455)</f>
        <v>0</v>
      </c>
      <c r="I1452" s="32">
        <f>SUM(I1453:I1455)</f>
        <v>0</v>
      </c>
      <c r="J1452" s="24">
        <f t="shared" si="815"/>
        <v>0</v>
      </c>
      <c r="K1452" s="24">
        <f>SUM(K1453:K1455)</f>
        <v>0</v>
      </c>
      <c r="L1452" s="32">
        <f>SUM(L1453:L1455)</f>
        <v>0</v>
      </c>
      <c r="M1452" s="24">
        <f t="shared" si="795"/>
        <v>0</v>
      </c>
      <c r="N1452" s="24">
        <f>SUM(N1453:N1455)</f>
        <v>0</v>
      </c>
      <c r="O1452" s="32">
        <f>SUM(O1453:O1455)</f>
        <v>0</v>
      </c>
      <c r="P1452" s="24">
        <f t="shared" si="796"/>
        <v>0</v>
      </c>
      <c r="Q1452" s="24">
        <f>SUM(Q1453:Q1455)</f>
        <v>0</v>
      </c>
      <c r="R1452" s="32">
        <f>SUM(R1453:R1455)</f>
        <v>0</v>
      </c>
      <c r="S1452" s="24">
        <f t="shared" si="797"/>
        <v>0</v>
      </c>
      <c r="T1452" s="24">
        <f>SUM(T1453:T1455)</f>
        <v>0</v>
      </c>
      <c r="U1452" s="32">
        <f>SUM(U1453:U1455)</f>
        <v>0</v>
      </c>
    </row>
    <row r="1453" spans="1:21" s="3" customFormat="1" ht="12.75" hidden="1">
      <c r="A1453" s="2" t="s">
        <v>92</v>
      </c>
      <c r="B1453" s="2" t="s">
        <v>92</v>
      </c>
      <c r="D1453" s="15"/>
      <c r="E1453" s="19" t="s">
        <v>107</v>
      </c>
      <c r="F1453" s="59"/>
      <c r="G1453" s="23">
        <f t="shared" si="814"/>
        <v>0</v>
      </c>
      <c r="H1453" s="23"/>
      <c r="I1453" s="31"/>
      <c r="J1453" s="23">
        <f t="shared" si="815"/>
        <v>0</v>
      </c>
      <c r="K1453" s="23"/>
      <c r="L1453" s="31"/>
      <c r="M1453" s="23">
        <f t="shared" si="795"/>
        <v>0</v>
      </c>
      <c r="N1453" s="23"/>
      <c r="O1453" s="31"/>
      <c r="P1453" s="23">
        <f t="shared" si="796"/>
        <v>0</v>
      </c>
      <c r="Q1453" s="23"/>
      <c r="R1453" s="31"/>
      <c r="S1453" s="23">
        <f t="shared" si="797"/>
        <v>0</v>
      </c>
      <c r="T1453" s="23"/>
      <c r="U1453" s="31"/>
    </row>
    <row r="1454" spans="1:21" s="3" customFormat="1" ht="12.75" hidden="1">
      <c r="A1454" s="2" t="s">
        <v>92</v>
      </c>
      <c r="B1454" s="2" t="s">
        <v>92</v>
      </c>
      <c r="D1454" s="15"/>
      <c r="E1454" s="19" t="s">
        <v>106</v>
      </c>
      <c r="F1454" s="59"/>
      <c r="G1454" s="23">
        <f t="shared" si="814"/>
        <v>0</v>
      </c>
      <c r="H1454" s="23"/>
      <c r="I1454" s="31"/>
      <c r="J1454" s="23">
        <f t="shared" si="815"/>
        <v>0</v>
      </c>
      <c r="K1454" s="23"/>
      <c r="L1454" s="31"/>
      <c r="M1454" s="23">
        <f t="shared" si="795"/>
        <v>0</v>
      </c>
      <c r="N1454" s="23"/>
      <c r="O1454" s="31"/>
      <c r="P1454" s="23">
        <f t="shared" si="796"/>
        <v>0</v>
      </c>
      <c r="Q1454" s="23"/>
      <c r="R1454" s="31"/>
      <c r="S1454" s="23">
        <f t="shared" si="797"/>
        <v>0</v>
      </c>
      <c r="T1454" s="23"/>
      <c r="U1454" s="31"/>
    </row>
    <row r="1455" spans="1:21" s="3" customFormat="1" ht="12.75" hidden="1">
      <c r="A1455" s="2" t="s">
        <v>92</v>
      </c>
      <c r="B1455" s="2" t="s">
        <v>92</v>
      </c>
      <c r="D1455" s="15"/>
      <c r="E1455" s="19" t="s">
        <v>105</v>
      </c>
      <c r="F1455" s="59"/>
      <c r="G1455" s="23">
        <f t="shared" si="814"/>
        <v>0</v>
      </c>
      <c r="H1455" s="23"/>
      <c r="I1455" s="31"/>
      <c r="J1455" s="23">
        <f t="shared" si="815"/>
        <v>0</v>
      </c>
      <c r="K1455" s="23"/>
      <c r="L1455" s="31"/>
      <c r="M1455" s="23">
        <f t="shared" si="795"/>
        <v>0</v>
      </c>
      <c r="N1455" s="23"/>
      <c r="O1455" s="31"/>
      <c r="P1455" s="23">
        <f t="shared" si="796"/>
        <v>0</v>
      </c>
      <c r="Q1455" s="23"/>
      <c r="R1455" s="31"/>
      <c r="S1455" s="23">
        <f t="shared" si="797"/>
        <v>0</v>
      </c>
      <c r="T1455" s="23"/>
      <c r="U1455" s="31"/>
    </row>
    <row r="1456" spans="1:21" s="2" customFormat="1" ht="12" hidden="1">
      <c r="A1456" s="2" t="str">
        <f>IF((F1456+G1456+J1456)&gt;0,"a","b")</f>
        <v>b</v>
      </c>
      <c r="B1456" s="2" t="s">
        <v>92</v>
      </c>
      <c r="D1456" s="15"/>
      <c r="E1456" s="18" t="s">
        <v>96</v>
      </c>
      <c r="F1456" s="43">
        <f>SUM(F1457:F1464)</f>
        <v>0</v>
      </c>
      <c r="G1456" s="24">
        <f t="shared" si="814"/>
        <v>0</v>
      </c>
      <c r="H1456" s="24">
        <f>SUM(H1457:H1464)</f>
        <v>0</v>
      </c>
      <c r="I1456" s="32">
        <f>SUM(I1457:I1464)</f>
        <v>0</v>
      </c>
      <c r="J1456" s="24">
        <f t="shared" si="815"/>
        <v>0</v>
      </c>
      <c r="K1456" s="24">
        <f>SUM(K1457:K1464)</f>
        <v>0</v>
      </c>
      <c r="L1456" s="32">
        <f>SUM(L1457:L1464)</f>
        <v>0</v>
      </c>
      <c r="M1456" s="24">
        <f t="shared" si="795"/>
        <v>0</v>
      </c>
      <c r="N1456" s="24">
        <f>SUM(N1457:N1464)</f>
        <v>0</v>
      </c>
      <c r="O1456" s="32">
        <f>SUM(O1457:O1464)</f>
        <v>0</v>
      </c>
      <c r="P1456" s="24">
        <f t="shared" si="796"/>
        <v>0</v>
      </c>
      <c r="Q1456" s="24">
        <f>SUM(Q1457:Q1464)</f>
        <v>0</v>
      </c>
      <c r="R1456" s="32">
        <f>SUM(R1457:R1464)</f>
        <v>0</v>
      </c>
      <c r="S1456" s="24">
        <f t="shared" si="797"/>
        <v>0</v>
      </c>
      <c r="T1456" s="24">
        <f>SUM(T1457:T1464)</f>
        <v>0</v>
      </c>
      <c r="U1456" s="32">
        <f>SUM(U1457:U1464)</f>
        <v>0</v>
      </c>
    </row>
    <row r="1457" spans="1:21" s="3" customFormat="1" ht="24" hidden="1">
      <c r="A1457" s="6" t="s">
        <v>92</v>
      </c>
      <c r="B1457" s="2" t="s">
        <v>92</v>
      </c>
      <c r="D1457" s="15"/>
      <c r="E1457" s="19" t="s">
        <v>93</v>
      </c>
      <c r="F1457" s="59"/>
      <c r="G1457" s="23">
        <f t="shared" si="814"/>
        <v>0</v>
      </c>
      <c r="H1457" s="23"/>
      <c r="I1457" s="31"/>
      <c r="J1457" s="23">
        <f t="shared" si="815"/>
        <v>0</v>
      </c>
      <c r="K1457" s="23"/>
      <c r="L1457" s="31"/>
      <c r="M1457" s="23">
        <f t="shared" ref="M1457:M1503" si="816">N1457+O1457</f>
        <v>0</v>
      </c>
      <c r="N1457" s="23"/>
      <c r="O1457" s="31"/>
      <c r="P1457" s="23">
        <f t="shared" ref="P1457:P1503" si="817">Q1457+R1457</f>
        <v>0</v>
      </c>
      <c r="Q1457" s="23"/>
      <c r="R1457" s="31"/>
      <c r="S1457" s="23">
        <f t="shared" ref="S1457:S1503" si="818">T1457+U1457</f>
        <v>0</v>
      </c>
      <c r="T1457" s="23"/>
      <c r="U1457" s="31"/>
    </row>
    <row r="1458" spans="1:21" s="3" customFormat="1" ht="12.75" hidden="1">
      <c r="A1458" s="6" t="s">
        <v>92</v>
      </c>
      <c r="B1458" s="2" t="s">
        <v>92</v>
      </c>
      <c r="D1458" s="15"/>
      <c r="E1458" s="19" t="s">
        <v>7</v>
      </c>
      <c r="F1458" s="59"/>
      <c r="G1458" s="23">
        <f t="shared" si="814"/>
        <v>0</v>
      </c>
      <c r="H1458" s="23"/>
      <c r="I1458" s="31"/>
      <c r="J1458" s="23">
        <f t="shared" si="815"/>
        <v>0</v>
      </c>
      <c r="K1458" s="23"/>
      <c r="L1458" s="31"/>
      <c r="M1458" s="23">
        <f t="shared" si="816"/>
        <v>0</v>
      </c>
      <c r="N1458" s="23"/>
      <c r="O1458" s="31"/>
      <c r="P1458" s="23">
        <f t="shared" si="817"/>
        <v>0</v>
      </c>
      <c r="Q1458" s="23"/>
      <c r="R1458" s="31"/>
      <c r="S1458" s="23">
        <f t="shared" si="818"/>
        <v>0</v>
      </c>
      <c r="T1458" s="23"/>
      <c r="U1458" s="31"/>
    </row>
    <row r="1459" spans="1:21" s="3" customFormat="1" ht="12.75" hidden="1">
      <c r="A1459" s="6" t="s">
        <v>92</v>
      </c>
      <c r="B1459" s="2" t="s">
        <v>92</v>
      </c>
      <c r="D1459" s="15"/>
      <c r="E1459" s="19" t="s">
        <v>6</v>
      </c>
      <c r="F1459" s="59">
        <v>0</v>
      </c>
      <c r="G1459" s="23">
        <f t="shared" si="814"/>
        <v>0</v>
      </c>
      <c r="H1459" s="23"/>
      <c r="I1459" s="31"/>
      <c r="J1459" s="23">
        <f t="shared" si="815"/>
        <v>0</v>
      </c>
      <c r="K1459" s="23"/>
      <c r="L1459" s="31"/>
      <c r="M1459" s="23">
        <f t="shared" si="816"/>
        <v>0</v>
      </c>
      <c r="N1459" s="23"/>
      <c r="O1459" s="31"/>
      <c r="P1459" s="23">
        <f t="shared" si="817"/>
        <v>0</v>
      </c>
      <c r="Q1459" s="23"/>
      <c r="R1459" s="31"/>
      <c r="S1459" s="23">
        <f t="shared" si="818"/>
        <v>0</v>
      </c>
      <c r="T1459" s="23"/>
      <c r="U1459" s="31"/>
    </row>
    <row r="1460" spans="1:21" s="3" customFormat="1" ht="12.75" hidden="1">
      <c r="A1460" s="6" t="s">
        <v>92</v>
      </c>
      <c r="B1460" s="2" t="s">
        <v>92</v>
      </c>
      <c r="D1460" s="15"/>
      <c r="E1460" s="19" t="s">
        <v>94</v>
      </c>
      <c r="F1460" s="59">
        <v>0</v>
      </c>
      <c r="G1460" s="23">
        <f t="shared" si="814"/>
        <v>0</v>
      </c>
      <c r="H1460" s="23"/>
      <c r="I1460" s="31"/>
      <c r="J1460" s="23">
        <f t="shared" si="815"/>
        <v>0</v>
      </c>
      <c r="K1460" s="23"/>
      <c r="L1460" s="31"/>
      <c r="M1460" s="23">
        <f t="shared" si="816"/>
        <v>0</v>
      </c>
      <c r="N1460" s="23"/>
      <c r="O1460" s="31"/>
      <c r="P1460" s="23">
        <f t="shared" si="817"/>
        <v>0</v>
      </c>
      <c r="Q1460" s="23"/>
      <c r="R1460" s="31"/>
      <c r="S1460" s="23">
        <f t="shared" si="818"/>
        <v>0</v>
      </c>
      <c r="T1460" s="23"/>
      <c r="U1460" s="31"/>
    </row>
    <row r="1461" spans="1:21" s="3" customFormat="1" ht="12.75" hidden="1">
      <c r="A1461" s="6" t="s">
        <v>92</v>
      </c>
      <c r="B1461" s="2" t="s">
        <v>92</v>
      </c>
      <c r="D1461" s="15"/>
      <c r="E1461" s="19" t="s">
        <v>5</v>
      </c>
      <c r="F1461" s="59"/>
      <c r="G1461" s="23">
        <f t="shared" si="814"/>
        <v>0</v>
      </c>
      <c r="H1461" s="23"/>
      <c r="I1461" s="31"/>
      <c r="J1461" s="23">
        <f t="shared" si="815"/>
        <v>0</v>
      </c>
      <c r="K1461" s="23"/>
      <c r="L1461" s="31"/>
      <c r="M1461" s="23">
        <f t="shared" si="816"/>
        <v>0</v>
      </c>
      <c r="N1461" s="23"/>
      <c r="O1461" s="31"/>
      <c r="P1461" s="23">
        <f t="shared" si="817"/>
        <v>0</v>
      </c>
      <c r="Q1461" s="23"/>
      <c r="R1461" s="31"/>
      <c r="S1461" s="23">
        <f t="shared" si="818"/>
        <v>0</v>
      </c>
      <c r="T1461" s="23"/>
      <c r="U1461" s="31"/>
    </row>
    <row r="1462" spans="1:21" s="3" customFormat="1" ht="24" hidden="1">
      <c r="A1462" s="6" t="s">
        <v>92</v>
      </c>
      <c r="B1462" s="2" t="s">
        <v>92</v>
      </c>
      <c r="D1462" s="15"/>
      <c r="E1462" s="19" t="s">
        <v>108</v>
      </c>
      <c r="F1462" s="59"/>
      <c r="G1462" s="23">
        <f t="shared" si="814"/>
        <v>0</v>
      </c>
      <c r="H1462" s="23"/>
      <c r="I1462" s="31"/>
      <c r="J1462" s="23">
        <f t="shared" si="815"/>
        <v>0</v>
      </c>
      <c r="K1462" s="23"/>
      <c r="L1462" s="31"/>
      <c r="M1462" s="23">
        <f t="shared" si="816"/>
        <v>0</v>
      </c>
      <c r="N1462" s="23"/>
      <c r="O1462" s="31"/>
      <c r="P1462" s="23">
        <f t="shared" si="817"/>
        <v>0</v>
      </c>
      <c r="Q1462" s="23"/>
      <c r="R1462" s="31"/>
      <c r="S1462" s="23">
        <f t="shared" si="818"/>
        <v>0</v>
      </c>
      <c r="T1462" s="23"/>
      <c r="U1462" s="31"/>
    </row>
    <row r="1463" spans="1:21" s="3" customFormat="1" ht="24" hidden="1">
      <c r="A1463" s="6" t="s">
        <v>92</v>
      </c>
      <c r="B1463" s="2" t="s">
        <v>92</v>
      </c>
      <c r="D1463" s="15"/>
      <c r="E1463" s="19" t="s">
        <v>111</v>
      </c>
      <c r="F1463" s="59"/>
      <c r="G1463" s="23">
        <f t="shared" si="814"/>
        <v>0</v>
      </c>
      <c r="H1463" s="23"/>
      <c r="I1463" s="31"/>
      <c r="J1463" s="23">
        <f t="shared" si="815"/>
        <v>0</v>
      </c>
      <c r="K1463" s="23"/>
      <c r="L1463" s="31"/>
      <c r="M1463" s="23">
        <f t="shared" si="816"/>
        <v>0</v>
      </c>
      <c r="N1463" s="23"/>
      <c r="O1463" s="31"/>
      <c r="P1463" s="23">
        <f t="shared" si="817"/>
        <v>0</v>
      </c>
      <c r="Q1463" s="23"/>
      <c r="R1463" s="31"/>
      <c r="S1463" s="23">
        <f t="shared" si="818"/>
        <v>0</v>
      </c>
      <c r="T1463" s="23"/>
      <c r="U1463" s="31"/>
    </row>
    <row r="1464" spans="1:21" s="3" customFormat="1" ht="24" hidden="1">
      <c r="A1464" s="6" t="s">
        <v>92</v>
      </c>
      <c r="B1464" s="2" t="s">
        <v>92</v>
      </c>
      <c r="D1464" s="15"/>
      <c r="E1464" s="19" t="s">
        <v>95</v>
      </c>
      <c r="F1464" s="59">
        <v>0</v>
      </c>
      <c r="G1464" s="23">
        <f t="shared" si="814"/>
        <v>0</v>
      </c>
      <c r="H1464" s="23"/>
      <c r="I1464" s="31"/>
      <c r="J1464" s="23">
        <f t="shared" si="815"/>
        <v>0</v>
      </c>
      <c r="K1464" s="23"/>
      <c r="L1464" s="31"/>
      <c r="M1464" s="23">
        <f t="shared" si="816"/>
        <v>0</v>
      </c>
      <c r="N1464" s="23"/>
      <c r="O1464" s="31"/>
      <c r="P1464" s="23">
        <f t="shared" si="817"/>
        <v>0</v>
      </c>
      <c r="Q1464" s="23"/>
      <c r="R1464" s="31"/>
      <c r="S1464" s="23">
        <f t="shared" si="818"/>
        <v>0</v>
      </c>
      <c r="T1464" s="23"/>
      <c r="U1464" s="31"/>
    </row>
    <row r="1465" spans="1:21" s="2" customFormat="1" ht="12" hidden="1">
      <c r="A1465" s="2" t="str">
        <f t="shared" ref="A1465:A1476" si="819">IF((F1465+G1465+J1465)&gt;0,"a","b")</f>
        <v>b</v>
      </c>
      <c r="B1465" s="2" t="s">
        <v>92</v>
      </c>
      <c r="D1465" s="15"/>
      <c r="E1465" s="18" t="s">
        <v>109</v>
      </c>
      <c r="F1465" s="43"/>
      <c r="G1465" s="24">
        <f t="shared" si="814"/>
        <v>0</v>
      </c>
      <c r="H1465" s="24"/>
      <c r="I1465" s="32"/>
      <c r="J1465" s="24">
        <f t="shared" si="815"/>
        <v>0</v>
      </c>
      <c r="K1465" s="24"/>
      <c r="L1465" s="32"/>
      <c r="M1465" s="24">
        <f t="shared" si="816"/>
        <v>0</v>
      </c>
      <c r="N1465" s="24"/>
      <c r="O1465" s="32"/>
      <c r="P1465" s="24">
        <f t="shared" si="817"/>
        <v>0</v>
      </c>
      <c r="Q1465" s="24"/>
      <c r="R1465" s="32"/>
      <c r="S1465" s="24">
        <f t="shared" si="818"/>
        <v>0</v>
      </c>
      <c r="T1465" s="24"/>
      <c r="U1465" s="32"/>
    </row>
    <row r="1466" spans="1:21" s="2" customFormat="1" ht="12" hidden="1">
      <c r="A1466" s="2" t="str">
        <f t="shared" si="819"/>
        <v>b</v>
      </c>
      <c r="B1466" s="2" t="s">
        <v>92</v>
      </c>
      <c r="D1466" s="15"/>
      <c r="E1466" s="18" t="s">
        <v>97</v>
      </c>
      <c r="F1466" s="43"/>
      <c r="G1466" s="24">
        <f t="shared" si="814"/>
        <v>0</v>
      </c>
      <c r="H1466" s="24"/>
      <c r="I1466" s="32"/>
      <c r="J1466" s="24">
        <f t="shared" si="815"/>
        <v>0</v>
      </c>
      <c r="K1466" s="24"/>
      <c r="L1466" s="32"/>
      <c r="M1466" s="24">
        <f t="shared" si="816"/>
        <v>0</v>
      </c>
      <c r="N1466" s="24"/>
      <c r="O1466" s="32"/>
      <c r="P1466" s="24">
        <f t="shared" si="817"/>
        <v>0</v>
      </c>
      <c r="Q1466" s="24"/>
      <c r="R1466" s="32"/>
      <c r="S1466" s="24">
        <f t="shared" si="818"/>
        <v>0</v>
      </c>
      <c r="T1466" s="24"/>
      <c r="U1466" s="32"/>
    </row>
    <row r="1467" spans="1:21" s="3" customFormat="1" ht="12.75" hidden="1">
      <c r="A1467" s="3" t="str">
        <f t="shared" si="819"/>
        <v>b</v>
      </c>
      <c r="B1467" s="2" t="s">
        <v>92</v>
      </c>
      <c r="D1467" s="15"/>
      <c r="E1467" s="18" t="s">
        <v>98</v>
      </c>
      <c r="F1467" s="43"/>
      <c r="G1467" s="24">
        <f t="shared" si="814"/>
        <v>0</v>
      </c>
      <c r="H1467" s="24"/>
      <c r="I1467" s="32"/>
      <c r="J1467" s="24">
        <f t="shared" si="815"/>
        <v>0</v>
      </c>
      <c r="K1467" s="24"/>
      <c r="L1467" s="32"/>
      <c r="M1467" s="24">
        <f t="shared" si="816"/>
        <v>0</v>
      </c>
      <c r="N1467" s="24"/>
      <c r="O1467" s="32"/>
      <c r="P1467" s="24">
        <f t="shared" si="817"/>
        <v>0</v>
      </c>
      <c r="Q1467" s="24"/>
      <c r="R1467" s="32"/>
      <c r="S1467" s="24">
        <f t="shared" si="818"/>
        <v>0</v>
      </c>
      <c r="T1467" s="24"/>
      <c r="U1467" s="32"/>
    </row>
    <row r="1468" spans="1:21" s="2" customFormat="1" ht="12" hidden="1">
      <c r="A1468" s="2" t="str">
        <f t="shared" si="819"/>
        <v>b</v>
      </c>
      <c r="B1468" s="2" t="s">
        <v>92</v>
      </c>
      <c r="D1468" s="15"/>
      <c r="E1468" s="18" t="s">
        <v>99</v>
      </c>
      <c r="F1468" s="43"/>
      <c r="G1468" s="24">
        <f t="shared" si="814"/>
        <v>0</v>
      </c>
      <c r="H1468" s="24"/>
      <c r="I1468" s="32"/>
      <c r="J1468" s="24">
        <f t="shared" si="815"/>
        <v>0</v>
      </c>
      <c r="K1468" s="24"/>
      <c r="L1468" s="32"/>
      <c r="M1468" s="24">
        <f t="shared" si="816"/>
        <v>0</v>
      </c>
      <c r="N1468" s="24"/>
      <c r="O1468" s="32"/>
      <c r="P1468" s="24">
        <f t="shared" si="817"/>
        <v>0</v>
      </c>
      <c r="Q1468" s="24"/>
      <c r="R1468" s="32"/>
      <c r="S1468" s="24">
        <f t="shared" si="818"/>
        <v>0</v>
      </c>
      <c r="T1468" s="24"/>
      <c r="U1468" s="32"/>
    </row>
    <row r="1469" spans="1:21" s="2" customFormat="1" ht="12" hidden="1">
      <c r="A1469" s="2" t="str">
        <f t="shared" si="819"/>
        <v>b</v>
      </c>
      <c r="B1469" s="2" t="s">
        <v>92</v>
      </c>
      <c r="D1469" s="15"/>
      <c r="E1469" s="18" t="s">
        <v>100</v>
      </c>
      <c r="F1469" s="43"/>
      <c r="G1469" s="24">
        <f t="shared" si="814"/>
        <v>0</v>
      </c>
      <c r="H1469" s="24"/>
      <c r="I1469" s="32"/>
      <c r="J1469" s="24">
        <f t="shared" si="815"/>
        <v>0</v>
      </c>
      <c r="K1469" s="24"/>
      <c r="L1469" s="32"/>
      <c r="M1469" s="24">
        <f t="shared" si="816"/>
        <v>0</v>
      </c>
      <c r="N1469" s="24"/>
      <c r="O1469" s="32"/>
      <c r="P1469" s="24">
        <f t="shared" si="817"/>
        <v>0</v>
      </c>
      <c r="Q1469" s="24"/>
      <c r="R1469" s="32"/>
      <c r="S1469" s="24">
        <f t="shared" si="818"/>
        <v>0</v>
      </c>
      <c r="T1469" s="24"/>
      <c r="U1469" s="32"/>
    </row>
    <row r="1470" spans="1:21" s="11" customFormat="1" ht="12.75" thickBot="1">
      <c r="A1470" s="11" t="str">
        <f t="shared" si="819"/>
        <v>a</v>
      </c>
      <c r="B1470" s="11" t="str">
        <f t="shared" ref="B1470:B1476" si="820">IF((F1470+G1470+J1470)&gt;0,"a","b")</f>
        <v>a</v>
      </c>
      <c r="D1470" s="15"/>
      <c r="E1470" s="17" t="s">
        <v>1</v>
      </c>
      <c r="F1470" s="101">
        <v>722.41899999999998</v>
      </c>
      <c r="G1470" s="25">
        <f t="shared" si="814"/>
        <v>174.411</v>
      </c>
      <c r="H1470" s="25">
        <v>0</v>
      </c>
      <c r="I1470" s="33">
        <v>174.411</v>
      </c>
      <c r="J1470" s="25">
        <f t="shared" si="815"/>
        <v>0</v>
      </c>
      <c r="K1470" s="25"/>
      <c r="L1470" s="33"/>
      <c r="M1470" s="25">
        <f t="shared" si="816"/>
        <v>0</v>
      </c>
      <c r="N1470" s="25"/>
      <c r="O1470" s="33"/>
      <c r="P1470" s="25">
        <f t="shared" si="817"/>
        <v>0</v>
      </c>
      <c r="Q1470" s="25">
        <v>0</v>
      </c>
      <c r="R1470" s="33"/>
      <c r="S1470" s="25">
        <f t="shared" si="818"/>
        <v>0</v>
      </c>
      <c r="T1470" s="25">
        <v>0</v>
      </c>
      <c r="U1470" s="33"/>
    </row>
    <row r="1471" spans="1:21" s="2" customFormat="1" ht="12.75" hidden="1" thickBot="1">
      <c r="A1471" s="2" t="str">
        <f t="shared" si="819"/>
        <v>b</v>
      </c>
      <c r="B1471" s="2" t="str">
        <f t="shared" si="820"/>
        <v>b</v>
      </c>
      <c r="D1471" s="15"/>
      <c r="E1471" s="17" t="s">
        <v>110</v>
      </c>
      <c r="F1471" s="42"/>
      <c r="G1471" s="25">
        <f t="shared" si="814"/>
        <v>0</v>
      </c>
      <c r="H1471" s="25"/>
      <c r="I1471" s="33"/>
      <c r="J1471" s="25">
        <f t="shared" si="815"/>
        <v>0</v>
      </c>
      <c r="K1471" s="25"/>
      <c r="L1471" s="33"/>
      <c r="M1471" s="25">
        <f t="shared" si="816"/>
        <v>0</v>
      </c>
      <c r="N1471" s="25"/>
      <c r="O1471" s="33"/>
      <c r="P1471" s="25">
        <f t="shared" si="817"/>
        <v>0</v>
      </c>
      <c r="Q1471" s="25"/>
      <c r="R1471" s="33"/>
      <c r="S1471" s="25">
        <f t="shared" si="818"/>
        <v>0</v>
      </c>
      <c r="T1471" s="25"/>
      <c r="U1471" s="33"/>
    </row>
    <row r="1472" spans="1:21" s="2" customFormat="1" ht="12.75" hidden="1" thickBot="1">
      <c r="A1472" s="2" t="str">
        <f t="shared" si="819"/>
        <v>b</v>
      </c>
      <c r="B1472" s="2" t="str">
        <f t="shared" si="820"/>
        <v>b</v>
      </c>
      <c r="D1472" s="15"/>
      <c r="E1472" s="17" t="s">
        <v>18</v>
      </c>
      <c r="F1472" s="42"/>
      <c r="G1472" s="25">
        <f t="shared" si="814"/>
        <v>0</v>
      </c>
      <c r="H1472" s="25"/>
      <c r="I1472" s="33"/>
      <c r="J1472" s="25">
        <f t="shared" si="815"/>
        <v>0</v>
      </c>
      <c r="K1472" s="25"/>
      <c r="L1472" s="33"/>
      <c r="M1472" s="25">
        <f t="shared" si="816"/>
        <v>0</v>
      </c>
      <c r="N1472" s="25"/>
      <c r="O1472" s="33"/>
      <c r="P1472" s="25">
        <f t="shared" si="817"/>
        <v>0</v>
      </c>
      <c r="Q1472" s="25"/>
      <c r="R1472" s="33"/>
      <c r="S1472" s="25">
        <f t="shared" si="818"/>
        <v>0</v>
      </c>
      <c r="T1472" s="25"/>
      <c r="U1472" s="33"/>
    </row>
    <row r="1473" spans="1:22" ht="27" customHeight="1" thickBot="1">
      <c r="A1473" s="57" t="str">
        <f t="shared" si="819"/>
        <v>a</v>
      </c>
      <c r="B1473" s="57" t="str">
        <f t="shared" si="820"/>
        <v>a</v>
      </c>
      <c r="C1473" s="57" t="s">
        <v>16</v>
      </c>
      <c r="D1473" s="67" t="s">
        <v>76</v>
      </c>
      <c r="E1473" s="68" t="s">
        <v>130</v>
      </c>
      <c r="F1473" s="83">
        <f>F1475+F1494+F1495+F1496</f>
        <v>50</v>
      </c>
      <c r="G1473" s="83">
        <f>H1473+I1473</f>
        <v>50</v>
      </c>
      <c r="H1473" s="83">
        <f>H1475+H1494+H1495+H1496</f>
        <v>50</v>
      </c>
      <c r="I1473" s="85">
        <f>I1475+I1494+I1495+I1496</f>
        <v>0</v>
      </c>
      <c r="J1473" s="83">
        <f>K1473+L1473</f>
        <v>50</v>
      </c>
      <c r="K1473" s="83">
        <f>K1475+K1494+K1495+K1496</f>
        <v>50</v>
      </c>
      <c r="L1473" s="85">
        <f>L1475+L1494+L1495+L1496</f>
        <v>0</v>
      </c>
      <c r="M1473" s="83">
        <f t="shared" si="816"/>
        <v>50</v>
      </c>
      <c r="N1473" s="83">
        <f>N1475+N1494+N1495+N1496</f>
        <v>50</v>
      </c>
      <c r="O1473" s="85">
        <f>O1475+O1494+O1495+O1496</f>
        <v>0</v>
      </c>
      <c r="P1473" s="83">
        <f t="shared" si="817"/>
        <v>50</v>
      </c>
      <c r="Q1473" s="83">
        <f>Q1475+Q1494+Q1495+Q1496</f>
        <v>50</v>
      </c>
      <c r="R1473" s="85">
        <f>R1475+R1494+R1495+R1496</f>
        <v>0</v>
      </c>
      <c r="S1473" s="83">
        <f t="shared" si="818"/>
        <v>50</v>
      </c>
      <c r="T1473" s="83">
        <f>T1475+T1494+T1495+T1496</f>
        <v>50</v>
      </c>
      <c r="U1473" s="85">
        <f>U1475+U1494+U1495+U1496</f>
        <v>0</v>
      </c>
      <c r="V1473" s="57">
        <v>0</v>
      </c>
    </row>
    <row r="1474" spans="1:22" s="2" customFormat="1" ht="12" hidden="1">
      <c r="A1474" s="2" t="str">
        <f t="shared" si="819"/>
        <v>b</v>
      </c>
      <c r="B1474" s="2" t="str">
        <f t="shared" si="820"/>
        <v>b</v>
      </c>
      <c r="D1474" s="15"/>
      <c r="E1474" s="16" t="s">
        <v>4</v>
      </c>
      <c r="F1474" s="105"/>
      <c r="G1474" s="26">
        <f t="shared" ref="G1474:G1496" si="821">H1474+I1474</f>
        <v>0</v>
      </c>
      <c r="H1474" s="26"/>
      <c r="I1474" s="34"/>
      <c r="J1474" s="26">
        <f t="shared" ref="J1474:J1496" si="822">K1474+L1474</f>
        <v>0</v>
      </c>
      <c r="K1474" s="26"/>
      <c r="L1474" s="34"/>
      <c r="M1474" s="26">
        <f t="shared" si="816"/>
        <v>0</v>
      </c>
      <c r="N1474" s="26"/>
      <c r="O1474" s="34"/>
      <c r="P1474" s="26">
        <f t="shared" si="817"/>
        <v>0</v>
      </c>
      <c r="Q1474" s="26"/>
      <c r="R1474" s="34"/>
      <c r="S1474" s="26">
        <f t="shared" si="818"/>
        <v>0</v>
      </c>
      <c r="T1474" s="26"/>
      <c r="U1474" s="34"/>
    </row>
    <row r="1475" spans="1:22" ht="15" customHeight="1">
      <c r="A1475" s="57" t="str">
        <f t="shared" si="819"/>
        <v>a</v>
      </c>
      <c r="B1475" s="57" t="str">
        <f t="shared" si="820"/>
        <v>a</v>
      </c>
      <c r="D1475" s="58"/>
      <c r="E1475" s="47" t="s">
        <v>0</v>
      </c>
      <c r="F1475" s="42">
        <f>F1476+F1480+F1489+F1490+F1491+F1492+F1493</f>
        <v>50</v>
      </c>
      <c r="G1475" s="42">
        <f t="shared" si="821"/>
        <v>50</v>
      </c>
      <c r="H1475" s="42">
        <f>H1476+H1480+H1489+H1490+H1491+H1492+H1493</f>
        <v>50</v>
      </c>
      <c r="I1475" s="48">
        <f>I1476+I1480+I1489+I1490+I1491+I1492+I1493</f>
        <v>0</v>
      </c>
      <c r="J1475" s="42">
        <f t="shared" si="822"/>
        <v>50</v>
      </c>
      <c r="K1475" s="42">
        <f>K1476+K1480+K1489+K1490+K1491+K1492+K1493</f>
        <v>50</v>
      </c>
      <c r="L1475" s="48">
        <f>L1476+L1480+L1489+L1490+L1491+L1492+L1493</f>
        <v>0</v>
      </c>
      <c r="M1475" s="42">
        <f t="shared" si="816"/>
        <v>50</v>
      </c>
      <c r="N1475" s="42">
        <f>N1476+N1480+N1489+N1490+N1491+N1492+N1493</f>
        <v>50</v>
      </c>
      <c r="O1475" s="48">
        <f>O1476+O1480+O1489+O1490+O1491+O1492+O1493</f>
        <v>0</v>
      </c>
      <c r="P1475" s="42">
        <f t="shared" si="817"/>
        <v>50</v>
      </c>
      <c r="Q1475" s="42">
        <f>Q1476+Q1480+Q1489+Q1490+Q1491+Q1492+Q1493</f>
        <v>50</v>
      </c>
      <c r="R1475" s="48">
        <f>R1476+R1480+R1489+R1490+R1491+R1492+R1493</f>
        <v>0</v>
      </c>
      <c r="S1475" s="42">
        <f t="shared" si="818"/>
        <v>50</v>
      </c>
      <c r="T1475" s="42">
        <f>T1476+T1480+T1489+T1490+T1491+T1492+T1493</f>
        <v>50</v>
      </c>
      <c r="U1475" s="48">
        <f>U1476+U1480+U1489+U1490+U1491+U1492+U1493</f>
        <v>0</v>
      </c>
    </row>
    <row r="1476" spans="1:22" s="2" customFormat="1" ht="12" hidden="1">
      <c r="A1476" s="2" t="str">
        <f t="shared" si="819"/>
        <v>b</v>
      </c>
      <c r="B1476" s="2" t="str">
        <f t="shared" si="820"/>
        <v>b</v>
      </c>
      <c r="D1476" s="15"/>
      <c r="E1476" s="18" t="s">
        <v>101</v>
      </c>
      <c r="F1476" s="43">
        <f>SUM(F1477:F1479)</f>
        <v>0</v>
      </c>
      <c r="G1476" s="24">
        <f t="shared" si="821"/>
        <v>0</v>
      </c>
      <c r="H1476" s="24">
        <f>SUM(H1477:H1479)</f>
        <v>0</v>
      </c>
      <c r="I1476" s="32">
        <f>SUM(I1477:I1479)</f>
        <v>0</v>
      </c>
      <c r="J1476" s="24">
        <f t="shared" si="822"/>
        <v>0</v>
      </c>
      <c r="K1476" s="24">
        <f>SUM(K1477:K1479)</f>
        <v>0</v>
      </c>
      <c r="L1476" s="32">
        <f>SUM(L1477:L1479)</f>
        <v>0</v>
      </c>
      <c r="M1476" s="24">
        <f t="shared" si="816"/>
        <v>0</v>
      </c>
      <c r="N1476" s="24">
        <f>SUM(N1477:N1479)</f>
        <v>0</v>
      </c>
      <c r="O1476" s="32">
        <f>SUM(O1477:O1479)</f>
        <v>0</v>
      </c>
      <c r="P1476" s="24">
        <f t="shared" si="817"/>
        <v>0</v>
      </c>
      <c r="Q1476" s="24">
        <f>SUM(Q1477:Q1479)</f>
        <v>0</v>
      </c>
      <c r="R1476" s="32">
        <f>SUM(R1477:R1479)</f>
        <v>0</v>
      </c>
      <c r="S1476" s="24">
        <f t="shared" si="818"/>
        <v>0</v>
      </c>
      <c r="T1476" s="24">
        <f>SUM(T1477:T1479)</f>
        <v>0</v>
      </c>
      <c r="U1476" s="32">
        <f>SUM(U1477:U1479)</f>
        <v>0</v>
      </c>
    </row>
    <row r="1477" spans="1:22" s="3" customFormat="1" ht="12.75" hidden="1">
      <c r="A1477" s="2" t="s">
        <v>92</v>
      </c>
      <c r="B1477" s="2" t="s">
        <v>92</v>
      </c>
      <c r="D1477" s="15"/>
      <c r="E1477" s="19" t="s">
        <v>107</v>
      </c>
      <c r="F1477" s="59"/>
      <c r="G1477" s="23">
        <f t="shared" si="821"/>
        <v>0</v>
      </c>
      <c r="H1477" s="23"/>
      <c r="I1477" s="31"/>
      <c r="J1477" s="23">
        <f t="shared" si="822"/>
        <v>0</v>
      </c>
      <c r="K1477" s="23"/>
      <c r="L1477" s="31"/>
      <c r="M1477" s="23">
        <f t="shared" si="816"/>
        <v>0</v>
      </c>
      <c r="N1477" s="23"/>
      <c r="O1477" s="31"/>
      <c r="P1477" s="23">
        <f t="shared" si="817"/>
        <v>0</v>
      </c>
      <c r="Q1477" s="23"/>
      <c r="R1477" s="31"/>
      <c r="S1477" s="23">
        <f t="shared" si="818"/>
        <v>0</v>
      </c>
      <c r="T1477" s="23"/>
      <c r="U1477" s="31"/>
    </row>
    <row r="1478" spans="1:22" s="3" customFormat="1" ht="12.75" hidden="1">
      <c r="A1478" s="2" t="s">
        <v>92</v>
      </c>
      <c r="B1478" s="2" t="s">
        <v>92</v>
      </c>
      <c r="D1478" s="15"/>
      <c r="E1478" s="19" t="s">
        <v>106</v>
      </c>
      <c r="F1478" s="59"/>
      <c r="G1478" s="23">
        <f t="shared" si="821"/>
        <v>0</v>
      </c>
      <c r="H1478" s="23"/>
      <c r="I1478" s="31"/>
      <c r="J1478" s="23">
        <f t="shared" si="822"/>
        <v>0</v>
      </c>
      <c r="K1478" s="23"/>
      <c r="L1478" s="31"/>
      <c r="M1478" s="23">
        <f t="shared" si="816"/>
        <v>0</v>
      </c>
      <c r="N1478" s="23"/>
      <c r="O1478" s="31"/>
      <c r="P1478" s="23">
        <f t="shared" si="817"/>
        <v>0</v>
      </c>
      <c r="Q1478" s="23"/>
      <c r="R1478" s="31"/>
      <c r="S1478" s="23">
        <f t="shared" si="818"/>
        <v>0</v>
      </c>
      <c r="T1478" s="23"/>
      <c r="U1478" s="31"/>
    </row>
    <row r="1479" spans="1:22" s="3" customFormat="1" ht="12.75" hidden="1">
      <c r="A1479" s="2" t="s">
        <v>92</v>
      </c>
      <c r="B1479" s="2" t="s">
        <v>92</v>
      </c>
      <c r="D1479" s="15"/>
      <c r="E1479" s="19" t="s">
        <v>105</v>
      </c>
      <c r="F1479" s="59"/>
      <c r="G1479" s="23">
        <f t="shared" si="821"/>
        <v>0</v>
      </c>
      <c r="H1479" s="23"/>
      <c r="I1479" s="31"/>
      <c r="J1479" s="23">
        <f t="shared" si="822"/>
        <v>0</v>
      </c>
      <c r="K1479" s="23"/>
      <c r="L1479" s="31"/>
      <c r="M1479" s="23">
        <f t="shared" si="816"/>
        <v>0</v>
      </c>
      <c r="N1479" s="23"/>
      <c r="O1479" s="31"/>
      <c r="P1479" s="23">
        <f t="shared" si="817"/>
        <v>0</v>
      </c>
      <c r="Q1479" s="23"/>
      <c r="R1479" s="31"/>
      <c r="S1479" s="23">
        <f t="shared" si="818"/>
        <v>0</v>
      </c>
      <c r="T1479" s="23"/>
      <c r="U1479" s="31"/>
    </row>
    <row r="1480" spans="1:22" s="2" customFormat="1" ht="12" hidden="1">
      <c r="A1480" s="2" t="str">
        <f>IF((F1480+G1480+J1480)&gt;0,"a","b")</f>
        <v>b</v>
      </c>
      <c r="B1480" s="2" t="s">
        <v>92</v>
      </c>
      <c r="D1480" s="15"/>
      <c r="E1480" s="18" t="s">
        <v>96</v>
      </c>
      <c r="F1480" s="43">
        <f>SUM(F1481:F1488)</f>
        <v>0</v>
      </c>
      <c r="G1480" s="24">
        <f t="shared" si="821"/>
        <v>0</v>
      </c>
      <c r="H1480" s="24">
        <f>SUM(H1481:H1488)</f>
        <v>0</v>
      </c>
      <c r="I1480" s="32">
        <f>SUM(I1481:I1488)</f>
        <v>0</v>
      </c>
      <c r="J1480" s="24">
        <f t="shared" si="822"/>
        <v>0</v>
      </c>
      <c r="K1480" s="24">
        <f>SUM(K1481:K1488)</f>
        <v>0</v>
      </c>
      <c r="L1480" s="32">
        <f>SUM(L1481:L1488)</f>
        <v>0</v>
      </c>
      <c r="M1480" s="24">
        <f t="shared" si="816"/>
        <v>0</v>
      </c>
      <c r="N1480" s="24">
        <f>SUM(N1481:N1488)</f>
        <v>0</v>
      </c>
      <c r="O1480" s="32">
        <f>SUM(O1481:O1488)</f>
        <v>0</v>
      </c>
      <c r="P1480" s="24">
        <f t="shared" si="817"/>
        <v>0</v>
      </c>
      <c r="Q1480" s="24">
        <f>SUM(Q1481:Q1488)</f>
        <v>0</v>
      </c>
      <c r="R1480" s="32">
        <f>SUM(R1481:R1488)</f>
        <v>0</v>
      </c>
      <c r="S1480" s="24">
        <f t="shared" si="818"/>
        <v>0</v>
      </c>
      <c r="T1480" s="24">
        <f>SUM(T1481:T1488)</f>
        <v>0</v>
      </c>
      <c r="U1480" s="32">
        <f>SUM(U1481:U1488)</f>
        <v>0</v>
      </c>
    </row>
    <row r="1481" spans="1:22" s="3" customFormat="1" ht="24" hidden="1">
      <c r="A1481" s="6" t="s">
        <v>92</v>
      </c>
      <c r="B1481" s="2" t="s">
        <v>92</v>
      </c>
      <c r="D1481" s="15"/>
      <c r="E1481" s="19" t="s">
        <v>93</v>
      </c>
      <c r="F1481" s="59"/>
      <c r="G1481" s="23">
        <f t="shared" si="821"/>
        <v>0</v>
      </c>
      <c r="H1481" s="23"/>
      <c r="I1481" s="31"/>
      <c r="J1481" s="23">
        <f t="shared" si="822"/>
        <v>0</v>
      </c>
      <c r="K1481" s="23"/>
      <c r="L1481" s="31"/>
      <c r="M1481" s="23">
        <f t="shared" si="816"/>
        <v>0</v>
      </c>
      <c r="N1481" s="23"/>
      <c r="O1481" s="31"/>
      <c r="P1481" s="23">
        <f t="shared" si="817"/>
        <v>0</v>
      </c>
      <c r="Q1481" s="23"/>
      <c r="R1481" s="31"/>
      <c r="S1481" s="23">
        <f t="shared" si="818"/>
        <v>0</v>
      </c>
      <c r="T1481" s="23"/>
      <c r="U1481" s="31"/>
    </row>
    <row r="1482" spans="1:22" s="3" customFormat="1" ht="12.75" hidden="1">
      <c r="A1482" s="6" t="s">
        <v>92</v>
      </c>
      <c r="B1482" s="2" t="s">
        <v>92</v>
      </c>
      <c r="D1482" s="15"/>
      <c r="E1482" s="19" t="s">
        <v>7</v>
      </c>
      <c r="F1482" s="59"/>
      <c r="G1482" s="23">
        <f t="shared" si="821"/>
        <v>0</v>
      </c>
      <c r="H1482" s="23"/>
      <c r="I1482" s="31"/>
      <c r="J1482" s="23">
        <f t="shared" si="822"/>
        <v>0</v>
      </c>
      <c r="K1482" s="23"/>
      <c r="L1482" s="31"/>
      <c r="M1482" s="23">
        <f t="shared" si="816"/>
        <v>0</v>
      </c>
      <c r="N1482" s="23"/>
      <c r="O1482" s="31"/>
      <c r="P1482" s="23">
        <f t="shared" si="817"/>
        <v>0</v>
      </c>
      <c r="Q1482" s="23"/>
      <c r="R1482" s="31"/>
      <c r="S1482" s="23">
        <f t="shared" si="818"/>
        <v>0</v>
      </c>
      <c r="T1482" s="23"/>
      <c r="U1482" s="31"/>
    </row>
    <row r="1483" spans="1:22" s="3" customFormat="1" ht="12.75" hidden="1">
      <c r="A1483" s="6" t="s">
        <v>92</v>
      </c>
      <c r="B1483" s="2" t="s">
        <v>92</v>
      </c>
      <c r="D1483" s="15"/>
      <c r="E1483" s="19" t="s">
        <v>6</v>
      </c>
      <c r="F1483" s="59"/>
      <c r="G1483" s="23">
        <f t="shared" si="821"/>
        <v>0</v>
      </c>
      <c r="H1483" s="23"/>
      <c r="I1483" s="31"/>
      <c r="J1483" s="23">
        <f t="shared" si="822"/>
        <v>0</v>
      </c>
      <c r="K1483" s="23"/>
      <c r="L1483" s="31"/>
      <c r="M1483" s="23">
        <f t="shared" si="816"/>
        <v>0</v>
      </c>
      <c r="N1483" s="23"/>
      <c r="O1483" s="31"/>
      <c r="P1483" s="23">
        <f t="shared" si="817"/>
        <v>0</v>
      </c>
      <c r="Q1483" s="23"/>
      <c r="R1483" s="31"/>
      <c r="S1483" s="23">
        <f t="shared" si="818"/>
        <v>0</v>
      </c>
      <c r="T1483" s="23"/>
      <c r="U1483" s="31"/>
    </row>
    <row r="1484" spans="1:22" s="3" customFormat="1" ht="12.75" hidden="1">
      <c r="A1484" s="6" t="s">
        <v>92</v>
      </c>
      <c r="B1484" s="2" t="s">
        <v>92</v>
      </c>
      <c r="D1484" s="15"/>
      <c r="E1484" s="19" t="s">
        <v>94</v>
      </c>
      <c r="F1484" s="59"/>
      <c r="G1484" s="23">
        <f t="shared" si="821"/>
        <v>0</v>
      </c>
      <c r="H1484" s="23"/>
      <c r="I1484" s="31"/>
      <c r="J1484" s="23">
        <f t="shared" si="822"/>
        <v>0</v>
      </c>
      <c r="K1484" s="23"/>
      <c r="L1484" s="31"/>
      <c r="M1484" s="23">
        <f t="shared" si="816"/>
        <v>0</v>
      </c>
      <c r="N1484" s="23"/>
      <c r="O1484" s="31"/>
      <c r="P1484" s="23">
        <f t="shared" si="817"/>
        <v>0</v>
      </c>
      <c r="Q1484" s="23"/>
      <c r="R1484" s="31"/>
      <c r="S1484" s="23">
        <f t="shared" si="818"/>
        <v>0</v>
      </c>
      <c r="T1484" s="23"/>
      <c r="U1484" s="31"/>
    </row>
    <row r="1485" spans="1:22" s="3" customFormat="1" ht="12.75" hidden="1">
      <c r="A1485" s="6" t="s">
        <v>92</v>
      </c>
      <c r="B1485" s="2" t="s">
        <v>92</v>
      </c>
      <c r="D1485" s="15"/>
      <c r="E1485" s="19" t="s">
        <v>5</v>
      </c>
      <c r="F1485" s="59"/>
      <c r="G1485" s="23">
        <f t="shared" si="821"/>
        <v>0</v>
      </c>
      <c r="H1485" s="23"/>
      <c r="I1485" s="31"/>
      <c r="J1485" s="23">
        <f t="shared" si="822"/>
        <v>0</v>
      </c>
      <c r="K1485" s="23"/>
      <c r="L1485" s="31"/>
      <c r="M1485" s="23">
        <f t="shared" si="816"/>
        <v>0</v>
      </c>
      <c r="N1485" s="23"/>
      <c r="O1485" s="31"/>
      <c r="P1485" s="23">
        <f t="shared" si="817"/>
        <v>0</v>
      </c>
      <c r="Q1485" s="23"/>
      <c r="R1485" s="31"/>
      <c r="S1485" s="23">
        <f t="shared" si="818"/>
        <v>0</v>
      </c>
      <c r="T1485" s="23"/>
      <c r="U1485" s="31"/>
    </row>
    <row r="1486" spans="1:22" s="3" customFormat="1" ht="24" hidden="1">
      <c r="A1486" s="6" t="s">
        <v>92</v>
      </c>
      <c r="B1486" s="2" t="s">
        <v>92</v>
      </c>
      <c r="D1486" s="15"/>
      <c r="E1486" s="19" t="s">
        <v>108</v>
      </c>
      <c r="F1486" s="59"/>
      <c r="G1486" s="23">
        <f t="shared" si="821"/>
        <v>0</v>
      </c>
      <c r="H1486" s="23"/>
      <c r="I1486" s="31"/>
      <c r="J1486" s="23">
        <f t="shared" si="822"/>
        <v>0</v>
      </c>
      <c r="K1486" s="23"/>
      <c r="L1486" s="31"/>
      <c r="M1486" s="23">
        <f t="shared" si="816"/>
        <v>0</v>
      </c>
      <c r="N1486" s="23"/>
      <c r="O1486" s="31"/>
      <c r="P1486" s="23">
        <f t="shared" si="817"/>
        <v>0</v>
      </c>
      <c r="Q1486" s="23"/>
      <c r="R1486" s="31"/>
      <c r="S1486" s="23">
        <f t="shared" si="818"/>
        <v>0</v>
      </c>
      <c r="T1486" s="23"/>
      <c r="U1486" s="31"/>
    </row>
    <row r="1487" spans="1:22" s="3" customFormat="1" ht="24" hidden="1">
      <c r="A1487" s="6" t="s">
        <v>92</v>
      </c>
      <c r="B1487" s="2" t="s">
        <v>92</v>
      </c>
      <c r="D1487" s="15"/>
      <c r="E1487" s="19" t="s">
        <v>111</v>
      </c>
      <c r="F1487" s="59"/>
      <c r="G1487" s="23">
        <f t="shared" si="821"/>
        <v>0</v>
      </c>
      <c r="H1487" s="23"/>
      <c r="I1487" s="31"/>
      <c r="J1487" s="23">
        <f t="shared" si="822"/>
        <v>0</v>
      </c>
      <c r="K1487" s="23"/>
      <c r="L1487" s="31"/>
      <c r="M1487" s="23">
        <f t="shared" si="816"/>
        <v>0</v>
      </c>
      <c r="N1487" s="23"/>
      <c r="O1487" s="31"/>
      <c r="P1487" s="23">
        <f t="shared" si="817"/>
        <v>0</v>
      </c>
      <c r="Q1487" s="23"/>
      <c r="R1487" s="31"/>
      <c r="S1487" s="23">
        <f t="shared" si="818"/>
        <v>0</v>
      </c>
      <c r="T1487" s="23"/>
      <c r="U1487" s="31"/>
    </row>
    <row r="1488" spans="1:22" s="3" customFormat="1" ht="24" hidden="1">
      <c r="A1488" s="6" t="s">
        <v>92</v>
      </c>
      <c r="B1488" s="2" t="s">
        <v>92</v>
      </c>
      <c r="D1488" s="15"/>
      <c r="E1488" s="19" t="s">
        <v>95</v>
      </c>
      <c r="F1488" s="59"/>
      <c r="G1488" s="23">
        <f t="shared" si="821"/>
        <v>0</v>
      </c>
      <c r="H1488" s="23"/>
      <c r="I1488" s="31"/>
      <c r="J1488" s="23">
        <f t="shared" si="822"/>
        <v>0</v>
      </c>
      <c r="K1488" s="23"/>
      <c r="L1488" s="31"/>
      <c r="M1488" s="23">
        <f t="shared" si="816"/>
        <v>0</v>
      </c>
      <c r="N1488" s="23"/>
      <c r="O1488" s="31"/>
      <c r="P1488" s="23">
        <f t="shared" si="817"/>
        <v>0</v>
      </c>
      <c r="Q1488" s="23"/>
      <c r="R1488" s="31"/>
      <c r="S1488" s="23">
        <f t="shared" si="818"/>
        <v>0</v>
      </c>
      <c r="T1488" s="23"/>
      <c r="U1488" s="31"/>
    </row>
    <row r="1489" spans="1:22" s="2" customFormat="1" ht="12" hidden="1">
      <c r="A1489" s="2" t="str">
        <f t="shared" ref="A1489:A1500" si="823">IF((F1489+G1489+J1489)&gt;0,"a","b")</f>
        <v>b</v>
      </c>
      <c r="B1489" s="2" t="s">
        <v>92</v>
      </c>
      <c r="D1489" s="15"/>
      <c r="E1489" s="18" t="s">
        <v>109</v>
      </c>
      <c r="F1489" s="43"/>
      <c r="G1489" s="24">
        <f t="shared" si="821"/>
        <v>0</v>
      </c>
      <c r="H1489" s="24"/>
      <c r="I1489" s="32"/>
      <c r="J1489" s="24">
        <f t="shared" si="822"/>
        <v>0</v>
      </c>
      <c r="K1489" s="24"/>
      <c r="L1489" s="32"/>
      <c r="M1489" s="24">
        <f t="shared" si="816"/>
        <v>0</v>
      </c>
      <c r="N1489" s="24"/>
      <c r="O1489" s="32"/>
      <c r="P1489" s="24">
        <f t="shared" si="817"/>
        <v>0</v>
      </c>
      <c r="Q1489" s="24"/>
      <c r="R1489" s="32"/>
      <c r="S1489" s="24">
        <f t="shared" si="818"/>
        <v>0</v>
      </c>
      <c r="T1489" s="24"/>
      <c r="U1489" s="32"/>
    </row>
    <row r="1490" spans="1:22" s="2" customFormat="1" ht="12" hidden="1">
      <c r="A1490" s="2" t="str">
        <f t="shared" si="823"/>
        <v>b</v>
      </c>
      <c r="B1490" s="2" t="s">
        <v>92</v>
      </c>
      <c r="D1490" s="15"/>
      <c r="E1490" s="18" t="s">
        <v>97</v>
      </c>
      <c r="F1490" s="43"/>
      <c r="G1490" s="24">
        <f t="shared" si="821"/>
        <v>0</v>
      </c>
      <c r="H1490" s="24"/>
      <c r="I1490" s="32"/>
      <c r="J1490" s="24">
        <f t="shared" si="822"/>
        <v>0</v>
      </c>
      <c r="K1490" s="24"/>
      <c r="L1490" s="32"/>
      <c r="M1490" s="24">
        <f t="shared" si="816"/>
        <v>0</v>
      </c>
      <c r="N1490" s="24"/>
      <c r="O1490" s="32"/>
      <c r="P1490" s="24">
        <f t="shared" si="817"/>
        <v>0</v>
      </c>
      <c r="Q1490" s="24"/>
      <c r="R1490" s="32"/>
      <c r="S1490" s="24">
        <f t="shared" si="818"/>
        <v>0</v>
      </c>
      <c r="T1490" s="24"/>
      <c r="U1490" s="32"/>
    </row>
    <row r="1491" spans="1:22" s="3" customFormat="1" ht="12.75" hidden="1">
      <c r="A1491" s="3" t="str">
        <f t="shared" si="823"/>
        <v>b</v>
      </c>
      <c r="B1491" s="2" t="s">
        <v>92</v>
      </c>
      <c r="D1491" s="15"/>
      <c r="E1491" s="18" t="s">
        <v>98</v>
      </c>
      <c r="F1491" s="43"/>
      <c r="G1491" s="24">
        <f t="shared" si="821"/>
        <v>0</v>
      </c>
      <c r="H1491" s="24"/>
      <c r="I1491" s="32"/>
      <c r="J1491" s="24">
        <f t="shared" si="822"/>
        <v>0</v>
      </c>
      <c r="K1491" s="24"/>
      <c r="L1491" s="32"/>
      <c r="M1491" s="24">
        <f t="shared" si="816"/>
        <v>0</v>
      </c>
      <c r="N1491" s="24"/>
      <c r="O1491" s="32"/>
      <c r="P1491" s="24">
        <f t="shared" si="817"/>
        <v>0</v>
      </c>
      <c r="Q1491" s="24"/>
      <c r="R1491" s="32"/>
      <c r="S1491" s="24">
        <f t="shared" si="818"/>
        <v>0</v>
      </c>
      <c r="T1491" s="24"/>
      <c r="U1491" s="32"/>
    </row>
    <row r="1492" spans="1:22" s="2" customFormat="1" ht="12" hidden="1">
      <c r="A1492" s="2" t="str">
        <f t="shared" si="823"/>
        <v>b</v>
      </c>
      <c r="B1492" s="2" t="s">
        <v>92</v>
      </c>
      <c r="D1492" s="15"/>
      <c r="E1492" s="18" t="s">
        <v>99</v>
      </c>
      <c r="F1492" s="43"/>
      <c r="G1492" s="24">
        <f t="shared" si="821"/>
        <v>0</v>
      </c>
      <c r="H1492" s="24"/>
      <c r="I1492" s="32"/>
      <c r="J1492" s="24">
        <f t="shared" si="822"/>
        <v>0</v>
      </c>
      <c r="K1492" s="24"/>
      <c r="L1492" s="32"/>
      <c r="M1492" s="24">
        <f t="shared" si="816"/>
        <v>0</v>
      </c>
      <c r="N1492" s="24"/>
      <c r="O1492" s="32"/>
      <c r="P1492" s="24">
        <f t="shared" si="817"/>
        <v>0</v>
      </c>
      <c r="Q1492" s="24"/>
      <c r="R1492" s="32"/>
      <c r="S1492" s="24">
        <f t="shared" si="818"/>
        <v>0</v>
      </c>
      <c r="T1492" s="24"/>
      <c r="U1492" s="32"/>
    </row>
    <row r="1493" spans="1:22" ht="15" customHeight="1" thickBot="1">
      <c r="A1493" s="57" t="str">
        <f t="shared" si="823"/>
        <v>a</v>
      </c>
      <c r="B1493" s="57" t="s">
        <v>92</v>
      </c>
      <c r="D1493" s="58"/>
      <c r="E1493" s="49" t="s">
        <v>100</v>
      </c>
      <c r="F1493" s="43">
        <v>50</v>
      </c>
      <c r="G1493" s="43">
        <f t="shared" si="821"/>
        <v>50</v>
      </c>
      <c r="H1493" s="43">
        <v>50</v>
      </c>
      <c r="I1493" s="50"/>
      <c r="J1493" s="43">
        <f t="shared" si="822"/>
        <v>50</v>
      </c>
      <c r="K1493" s="43">
        <v>50</v>
      </c>
      <c r="L1493" s="50"/>
      <c r="M1493" s="43">
        <f t="shared" si="816"/>
        <v>50</v>
      </c>
      <c r="N1493" s="43">
        <v>50</v>
      </c>
      <c r="O1493" s="50"/>
      <c r="P1493" s="43">
        <f t="shared" si="817"/>
        <v>50</v>
      </c>
      <c r="Q1493" s="43">
        <v>50</v>
      </c>
      <c r="R1493" s="50"/>
      <c r="S1493" s="43">
        <f t="shared" si="818"/>
        <v>50</v>
      </c>
      <c r="T1493" s="43">
        <v>50</v>
      </c>
      <c r="U1493" s="50"/>
    </row>
    <row r="1494" spans="1:22" s="2" customFormat="1" ht="12.75" hidden="1" thickBot="1">
      <c r="A1494" s="2" t="str">
        <f t="shared" si="823"/>
        <v>b</v>
      </c>
      <c r="B1494" s="2" t="str">
        <f t="shared" ref="B1494:B1500" si="824">IF((F1494+G1494+J1494)&gt;0,"a","b")</f>
        <v>b</v>
      </c>
      <c r="D1494" s="15"/>
      <c r="E1494" s="17" t="s">
        <v>1</v>
      </c>
      <c r="F1494" s="42"/>
      <c r="G1494" s="25">
        <f t="shared" si="821"/>
        <v>0</v>
      </c>
      <c r="H1494" s="25"/>
      <c r="I1494" s="33"/>
      <c r="J1494" s="25">
        <f t="shared" si="822"/>
        <v>0</v>
      </c>
      <c r="K1494" s="25"/>
      <c r="L1494" s="33"/>
      <c r="M1494" s="25">
        <f t="shared" si="816"/>
        <v>0</v>
      </c>
      <c r="N1494" s="25"/>
      <c r="O1494" s="33"/>
      <c r="P1494" s="25">
        <f t="shared" si="817"/>
        <v>0</v>
      </c>
      <c r="Q1494" s="25"/>
      <c r="R1494" s="33"/>
      <c r="S1494" s="25">
        <f t="shared" si="818"/>
        <v>0</v>
      </c>
      <c r="T1494" s="25"/>
      <c r="U1494" s="33"/>
    </row>
    <row r="1495" spans="1:22" s="2" customFormat="1" ht="12.75" hidden="1" thickBot="1">
      <c r="A1495" s="2" t="str">
        <f t="shared" si="823"/>
        <v>b</v>
      </c>
      <c r="B1495" s="2" t="str">
        <f t="shared" si="824"/>
        <v>b</v>
      </c>
      <c r="D1495" s="15"/>
      <c r="E1495" s="17" t="s">
        <v>110</v>
      </c>
      <c r="F1495" s="42"/>
      <c r="G1495" s="25">
        <f t="shared" si="821"/>
        <v>0</v>
      </c>
      <c r="H1495" s="25"/>
      <c r="I1495" s="33"/>
      <c r="J1495" s="25">
        <f t="shared" si="822"/>
        <v>0</v>
      </c>
      <c r="K1495" s="25"/>
      <c r="L1495" s="33"/>
      <c r="M1495" s="25">
        <f t="shared" si="816"/>
        <v>0</v>
      </c>
      <c r="N1495" s="25"/>
      <c r="O1495" s="33"/>
      <c r="P1495" s="25">
        <f t="shared" si="817"/>
        <v>0</v>
      </c>
      <c r="Q1495" s="25"/>
      <c r="R1495" s="33"/>
      <c r="S1495" s="25">
        <f t="shared" si="818"/>
        <v>0</v>
      </c>
      <c r="T1495" s="25"/>
      <c r="U1495" s="33"/>
    </row>
    <row r="1496" spans="1:22" s="2" customFormat="1" ht="12.75" hidden="1" thickBot="1">
      <c r="A1496" s="2" t="str">
        <f t="shared" si="823"/>
        <v>b</v>
      </c>
      <c r="B1496" s="2" t="str">
        <f t="shared" si="824"/>
        <v>b</v>
      </c>
      <c r="D1496" s="15"/>
      <c r="E1496" s="17" t="s">
        <v>18</v>
      </c>
      <c r="F1496" s="42"/>
      <c r="G1496" s="25">
        <f t="shared" si="821"/>
        <v>0</v>
      </c>
      <c r="H1496" s="25"/>
      <c r="I1496" s="33"/>
      <c r="J1496" s="25">
        <f t="shared" si="822"/>
        <v>0</v>
      </c>
      <c r="K1496" s="25"/>
      <c r="L1496" s="33"/>
      <c r="M1496" s="25">
        <f t="shared" si="816"/>
        <v>0</v>
      </c>
      <c r="N1496" s="25"/>
      <c r="O1496" s="33"/>
      <c r="P1496" s="25">
        <f t="shared" si="817"/>
        <v>0</v>
      </c>
      <c r="Q1496" s="25"/>
      <c r="R1496" s="33"/>
      <c r="S1496" s="25">
        <f t="shared" si="818"/>
        <v>0</v>
      </c>
      <c r="T1496" s="25"/>
      <c r="U1496" s="33"/>
    </row>
    <row r="1497" spans="1:22" ht="15" customHeight="1" thickBot="1">
      <c r="A1497" s="57" t="str">
        <f t="shared" si="823"/>
        <v>a</v>
      </c>
      <c r="B1497" s="57" t="str">
        <f t="shared" si="824"/>
        <v>a</v>
      </c>
      <c r="C1497" s="57" t="s">
        <v>16</v>
      </c>
      <c r="D1497" s="67" t="s">
        <v>131</v>
      </c>
      <c r="E1497" s="68" t="s">
        <v>132</v>
      </c>
      <c r="F1497" s="83">
        <f>F1499+F1518+F1519+F1520</f>
        <v>10</v>
      </c>
      <c r="G1497" s="83">
        <f>H1497+I1497</f>
        <v>15</v>
      </c>
      <c r="H1497" s="83">
        <f>H1499+H1518+H1519+H1520</f>
        <v>15</v>
      </c>
      <c r="I1497" s="85">
        <f>I1499+I1518+I1519+I1520</f>
        <v>0</v>
      </c>
      <c r="J1497" s="83">
        <f>K1497+L1497</f>
        <v>15</v>
      </c>
      <c r="K1497" s="83">
        <f>K1499+K1518+K1519+K1520</f>
        <v>15</v>
      </c>
      <c r="L1497" s="85">
        <f>L1499+L1518+L1519+L1520</f>
        <v>0</v>
      </c>
      <c r="M1497" s="83">
        <f t="shared" si="816"/>
        <v>15</v>
      </c>
      <c r="N1497" s="83">
        <f>N1499+N1518+N1519+N1520</f>
        <v>15</v>
      </c>
      <c r="O1497" s="85">
        <f>O1499+O1518+O1519+O1520</f>
        <v>0</v>
      </c>
      <c r="P1497" s="83">
        <f t="shared" si="817"/>
        <v>15</v>
      </c>
      <c r="Q1497" s="83">
        <f>Q1499+Q1518+Q1519+Q1520</f>
        <v>15</v>
      </c>
      <c r="R1497" s="85">
        <f>R1499+R1518+R1519+R1520</f>
        <v>0</v>
      </c>
      <c r="S1497" s="83">
        <f t="shared" si="818"/>
        <v>15</v>
      </c>
      <c r="T1497" s="83">
        <f>T1499+T1518+T1519+T1520</f>
        <v>15</v>
      </c>
      <c r="U1497" s="85">
        <f>U1499+U1518+U1519+U1520</f>
        <v>0</v>
      </c>
      <c r="V1497" s="57">
        <v>0</v>
      </c>
    </row>
    <row r="1498" spans="1:22" s="10" customFormat="1" ht="12" hidden="1">
      <c r="A1498" s="10" t="str">
        <f t="shared" si="823"/>
        <v>b</v>
      </c>
      <c r="B1498" s="10" t="str">
        <f t="shared" si="824"/>
        <v>b</v>
      </c>
      <c r="D1498" s="15"/>
      <c r="E1498" s="16" t="s">
        <v>4</v>
      </c>
      <c r="F1498" s="105"/>
      <c r="G1498" s="26">
        <f t="shared" ref="G1498:G1503" si="825">H1498+I1498</f>
        <v>0</v>
      </c>
      <c r="H1498" s="26"/>
      <c r="I1498" s="34"/>
      <c r="J1498" s="26">
        <f t="shared" ref="J1498:J1520" si="826">K1498+L1498</f>
        <v>0</v>
      </c>
      <c r="K1498" s="26"/>
      <c r="L1498" s="34"/>
      <c r="M1498" s="26">
        <f t="shared" si="816"/>
        <v>0</v>
      </c>
      <c r="N1498" s="26"/>
      <c r="O1498" s="34"/>
      <c r="P1498" s="26">
        <f t="shared" si="817"/>
        <v>0</v>
      </c>
      <c r="Q1498" s="26"/>
      <c r="R1498" s="34"/>
      <c r="S1498" s="26">
        <f t="shared" si="818"/>
        <v>0</v>
      </c>
      <c r="T1498" s="26"/>
      <c r="U1498" s="34"/>
    </row>
    <row r="1499" spans="1:22" ht="15" customHeight="1">
      <c r="A1499" s="57" t="str">
        <f t="shared" si="823"/>
        <v>a</v>
      </c>
      <c r="B1499" s="57" t="str">
        <f t="shared" si="824"/>
        <v>a</v>
      </c>
      <c r="D1499" s="58"/>
      <c r="E1499" s="47" t="s">
        <v>0</v>
      </c>
      <c r="F1499" s="42">
        <f>F1500+F1504+F1513+F1514+F1515+F1516+F1517</f>
        <v>10</v>
      </c>
      <c r="G1499" s="42">
        <f t="shared" si="825"/>
        <v>15</v>
      </c>
      <c r="H1499" s="42">
        <f>H1500+H1504+H1513+H1514+H1515+H1516+H1517</f>
        <v>15</v>
      </c>
      <c r="I1499" s="48">
        <f>I1500+I1504+I1513+I1514+I1515+I1516+I1517</f>
        <v>0</v>
      </c>
      <c r="J1499" s="42">
        <f t="shared" si="826"/>
        <v>15</v>
      </c>
      <c r="K1499" s="42">
        <f>K1500+K1504+K1513+K1514+K1515+K1516+K1517</f>
        <v>15</v>
      </c>
      <c r="L1499" s="48">
        <f>L1500+L1504+L1513+L1514+L1515+L1516+L1517</f>
        <v>0</v>
      </c>
      <c r="M1499" s="42">
        <f t="shared" si="816"/>
        <v>15</v>
      </c>
      <c r="N1499" s="42">
        <f>N1500+N1504+N1513+N1514+N1515+N1516+N1517</f>
        <v>15</v>
      </c>
      <c r="O1499" s="48">
        <f>O1500+O1504+O1513+O1514+O1515+O1516+O1517</f>
        <v>0</v>
      </c>
      <c r="P1499" s="42">
        <f t="shared" si="817"/>
        <v>15</v>
      </c>
      <c r="Q1499" s="42">
        <f>Q1500+Q1504+Q1513+Q1514+Q1515+Q1516+Q1517</f>
        <v>15</v>
      </c>
      <c r="R1499" s="48">
        <f>R1500+R1504+R1513+R1514+R1515+R1516+R1517</f>
        <v>0</v>
      </c>
      <c r="S1499" s="42">
        <f t="shared" si="818"/>
        <v>15</v>
      </c>
      <c r="T1499" s="42">
        <f>T1500+T1504+T1513+T1514+T1515+T1516+T1517</f>
        <v>15</v>
      </c>
      <c r="U1499" s="48">
        <f>U1500+U1504+U1513+U1514+U1515+U1516+U1517</f>
        <v>0</v>
      </c>
    </row>
    <row r="1500" spans="1:22" s="10" customFormat="1" ht="12" hidden="1">
      <c r="A1500" s="10" t="str">
        <f t="shared" si="823"/>
        <v>b</v>
      </c>
      <c r="B1500" s="10" t="str">
        <f t="shared" si="824"/>
        <v>b</v>
      </c>
      <c r="D1500" s="15"/>
      <c r="E1500" s="18" t="s">
        <v>101</v>
      </c>
      <c r="F1500" s="43">
        <f>SUM(F1501:F1503)</f>
        <v>0</v>
      </c>
      <c r="G1500" s="24">
        <f t="shared" si="825"/>
        <v>0</v>
      </c>
      <c r="H1500" s="24">
        <f>SUM(H1501:H1503)</f>
        <v>0</v>
      </c>
      <c r="I1500" s="32">
        <f>SUM(I1501:I1503)</f>
        <v>0</v>
      </c>
      <c r="J1500" s="24">
        <f t="shared" si="826"/>
        <v>0</v>
      </c>
      <c r="K1500" s="24">
        <f>SUM(K1501:K1503)</f>
        <v>0</v>
      </c>
      <c r="L1500" s="32">
        <f>SUM(L1501:L1503)</f>
        <v>0</v>
      </c>
      <c r="M1500" s="24">
        <f t="shared" si="816"/>
        <v>0</v>
      </c>
      <c r="N1500" s="24">
        <f>SUM(N1501:N1503)</f>
        <v>0</v>
      </c>
      <c r="O1500" s="32">
        <f>SUM(O1501:O1503)</f>
        <v>0</v>
      </c>
      <c r="P1500" s="24">
        <f t="shared" si="817"/>
        <v>0</v>
      </c>
      <c r="Q1500" s="24">
        <f>SUM(Q1501:Q1503)</f>
        <v>0</v>
      </c>
      <c r="R1500" s="32">
        <f>SUM(R1501:R1503)</f>
        <v>0</v>
      </c>
      <c r="S1500" s="24">
        <f t="shared" si="818"/>
        <v>0</v>
      </c>
      <c r="T1500" s="24">
        <f>SUM(T1501:T1503)</f>
        <v>0</v>
      </c>
      <c r="U1500" s="32">
        <f>SUM(U1501:U1503)</f>
        <v>0</v>
      </c>
    </row>
    <row r="1501" spans="1:22" s="5" customFormat="1" ht="12.75" hidden="1">
      <c r="A1501" s="10" t="s">
        <v>92</v>
      </c>
      <c r="B1501" s="10" t="s">
        <v>92</v>
      </c>
      <c r="D1501" s="15"/>
      <c r="E1501" s="19" t="s">
        <v>107</v>
      </c>
      <c r="F1501" s="59"/>
      <c r="G1501" s="23">
        <f t="shared" si="825"/>
        <v>0</v>
      </c>
      <c r="H1501" s="23"/>
      <c r="I1501" s="31"/>
      <c r="J1501" s="23">
        <f t="shared" si="826"/>
        <v>0</v>
      </c>
      <c r="K1501" s="23"/>
      <c r="L1501" s="31"/>
      <c r="M1501" s="23">
        <f t="shared" si="816"/>
        <v>0</v>
      </c>
      <c r="N1501" s="23"/>
      <c r="O1501" s="31"/>
      <c r="P1501" s="23">
        <f t="shared" si="817"/>
        <v>0</v>
      </c>
      <c r="Q1501" s="23"/>
      <c r="R1501" s="31"/>
      <c r="S1501" s="23">
        <f t="shared" si="818"/>
        <v>0</v>
      </c>
      <c r="T1501" s="23"/>
      <c r="U1501" s="31"/>
    </row>
    <row r="1502" spans="1:22" s="5" customFormat="1" ht="12.75" hidden="1">
      <c r="A1502" s="10" t="s">
        <v>92</v>
      </c>
      <c r="B1502" s="10" t="s">
        <v>92</v>
      </c>
      <c r="D1502" s="15"/>
      <c r="E1502" s="19" t="s">
        <v>106</v>
      </c>
      <c r="F1502" s="59"/>
      <c r="G1502" s="23">
        <f t="shared" si="825"/>
        <v>0</v>
      </c>
      <c r="H1502" s="23"/>
      <c r="I1502" s="31"/>
      <c r="J1502" s="23">
        <f t="shared" si="826"/>
        <v>0</v>
      </c>
      <c r="K1502" s="23"/>
      <c r="L1502" s="31"/>
      <c r="M1502" s="23">
        <f t="shared" si="816"/>
        <v>0</v>
      </c>
      <c r="N1502" s="23"/>
      <c r="O1502" s="31"/>
      <c r="P1502" s="23">
        <f t="shared" si="817"/>
        <v>0</v>
      </c>
      <c r="Q1502" s="23"/>
      <c r="R1502" s="31"/>
      <c r="S1502" s="23">
        <f t="shared" si="818"/>
        <v>0</v>
      </c>
      <c r="T1502" s="23"/>
      <c r="U1502" s="31"/>
    </row>
    <row r="1503" spans="1:22" s="5" customFormat="1" ht="12.75" hidden="1">
      <c r="A1503" s="10" t="s">
        <v>92</v>
      </c>
      <c r="B1503" s="10" t="s">
        <v>92</v>
      </c>
      <c r="D1503" s="15"/>
      <c r="E1503" s="19" t="s">
        <v>105</v>
      </c>
      <c r="F1503" s="59"/>
      <c r="G1503" s="23">
        <f t="shared" si="825"/>
        <v>0</v>
      </c>
      <c r="H1503" s="23"/>
      <c r="I1503" s="31"/>
      <c r="J1503" s="23">
        <f t="shared" si="826"/>
        <v>0</v>
      </c>
      <c r="K1503" s="23"/>
      <c r="L1503" s="31"/>
      <c r="M1503" s="23">
        <f t="shared" si="816"/>
        <v>0</v>
      </c>
      <c r="N1503" s="23"/>
      <c r="O1503" s="31"/>
      <c r="P1503" s="23">
        <f t="shared" si="817"/>
        <v>0</v>
      </c>
      <c r="Q1503" s="23"/>
      <c r="R1503" s="31"/>
      <c r="S1503" s="23">
        <f t="shared" si="818"/>
        <v>0</v>
      </c>
      <c r="T1503" s="23"/>
      <c r="U1503" s="31"/>
    </row>
    <row r="1504" spans="1:22" ht="15" hidden="1" customHeight="1">
      <c r="A1504" s="57" t="str">
        <f>IF((F1504+G1504+J1504)&gt;0,"a","b")</f>
        <v>b</v>
      </c>
      <c r="B1504" s="57" t="s">
        <v>92</v>
      </c>
      <c r="D1504" s="58"/>
      <c r="E1504" s="49" t="s">
        <v>96</v>
      </c>
      <c r="F1504" s="43">
        <f t="shared" ref="F1504:L1504" si="827">SUM(F1505:F1512)</f>
        <v>0</v>
      </c>
      <c r="G1504" s="24">
        <f t="shared" ref="G1504:G1520" si="828">H1504+I1504</f>
        <v>0</v>
      </c>
      <c r="H1504" s="43">
        <v>0</v>
      </c>
      <c r="I1504" s="50">
        <f t="shared" si="827"/>
        <v>0</v>
      </c>
      <c r="J1504" s="43">
        <f t="shared" si="827"/>
        <v>0</v>
      </c>
      <c r="K1504" s="43">
        <f t="shared" si="827"/>
        <v>0</v>
      </c>
      <c r="L1504" s="50">
        <f t="shared" si="827"/>
        <v>0</v>
      </c>
      <c r="M1504" s="43">
        <f t="shared" ref="M1504:U1504" si="829">SUM(M1505:M1512)</f>
        <v>15</v>
      </c>
      <c r="N1504" s="43">
        <f t="shared" si="829"/>
        <v>15</v>
      </c>
      <c r="O1504" s="50">
        <f t="shared" si="829"/>
        <v>0</v>
      </c>
      <c r="P1504" s="43">
        <f t="shared" si="829"/>
        <v>15</v>
      </c>
      <c r="Q1504" s="43">
        <f t="shared" si="829"/>
        <v>15</v>
      </c>
      <c r="R1504" s="50">
        <f t="shared" si="829"/>
        <v>0</v>
      </c>
      <c r="S1504" s="43">
        <f t="shared" si="829"/>
        <v>15</v>
      </c>
      <c r="T1504" s="43">
        <f t="shared" si="829"/>
        <v>15</v>
      </c>
      <c r="U1504" s="50">
        <f t="shared" si="829"/>
        <v>0</v>
      </c>
    </row>
    <row r="1505" spans="1:21" s="5" customFormat="1" ht="24" hidden="1">
      <c r="A1505" s="6" t="s">
        <v>92</v>
      </c>
      <c r="B1505" s="10" t="s">
        <v>92</v>
      </c>
      <c r="D1505" s="15"/>
      <c r="E1505" s="19" t="s">
        <v>93</v>
      </c>
      <c r="F1505" s="59"/>
      <c r="G1505" s="23">
        <f t="shared" si="828"/>
        <v>0</v>
      </c>
      <c r="H1505" s="23"/>
      <c r="I1505" s="31"/>
      <c r="J1505" s="23">
        <f t="shared" si="826"/>
        <v>0</v>
      </c>
      <c r="K1505" s="23"/>
      <c r="L1505" s="31"/>
      <c r="M1505" s="23">
        <f t="shared" ref="M1505:M1551" si="830">N1505+O1505</f>
        <v>0</v>
      </c>
      <c r="N1505" s="23"/>
      <c r="O1505" s="31"/>
      <c r="P1505" s="23">
        <f t="shared" ref="P1505:P1551" si="831">Q1505+R1505</f>
        <v>0</v>
      </c>
      <c r="Q1505" s="23"/>
      <c r="R1505" s="31"/>
      <c r="S1505" s="23">
        <f t="shared" ref="S1505:S1551" si="832">T1505+U1505</f>
        <v>0</v>
      </c>
      <c r="T1505" s="23"/>
      <c r="U1505" s="31"/>
    </row>
    <row r="1506" spans="1:21" s="5" customFormat="1" ht="12.75" hidden="1">
      <c r="A1506" s="6" t="s">
        <v>92</v>
      </c>
      <c r="B1506" s="10" t="s">
        <v>92</v>
      </c>
      <c r="D1506" s="15"/>
      <c r="E1506" s="19" t="s">
        <v>7</v>
      </c>
      <c r="F1506" s="59"/>
      <c r="G1506" s="23">
        <f t="shared" si="828"/>
        <v>0</v>
      </c>
      <c r="H1506" s="23"/>
      <c r="I1506" s="31"/>
      <c r="J1506" s="23">
        <f t="shared" si="826"/>
        <v>0</v>
      </c>
      <c r="K1506" s="23"/>
      <c r="L1506" s="31"/>
      <c r="M1506" s="23">
        <f t="shared" si="830"/>
        <v>0</v>
      </c>
      <c r="N1506" s="23"/>
      <c r="O1506" s="31"/>
      <c r="P1506" s="23">
        <f t="shared" si="831"/>
        <v>0</v>
      </c>
      <c r="Q1506" s="23"/>
      <c r="R1506" s="31"/>
      <c r="S1506" s="23">
        <f t="shared" si="832"/>
        <v>0</v>
      </c>
      <c r="T1506" s="23"/>
      <c r="U1506" s="31"/>
    </row>
    <row r="1507" spans="1:21" s="5" customFormat="1" ht="12.75" hidden="1">
      <c r="A1507" s="6" t="s">
        <v>92</v>
      </c>
      <c r="B1507" s="10" t="s">
        <v>92</v>
      </c>
      <c r="D1507" s="15"/>
      <c r="E1507" s="19" t="s">
        <v>6</v>
      </c>
      <c r="F1507" s="59"/>
      <c r="G1507" s="23">
        <f t="shared" si="828"/>
        <v>0</v>
      </c>
      <c r="H1507" s="23"/>
      <c r="I1507" s="31"/>
      <c r="J1507" s="23">
        <f t="shared" si="826"/>
        <v>0</v>
      </c>
      <c r="K1507" s="23"/>
      <c r="L1507" s="31"/>
      <c r="M1507" s="23">
        <f t="shared" si="830"/>
        <v>0</v>
      </c>
      <c r="N1507" s="23"/>
      <c r="O1507" s="31"/>
      <c r="P1507" s="23">
        <f t="shared" si="831"/>
        <v>0</v>
      </c>
      <c r="Q1507" s="23"/>
      <c r="R1507" s="31"/>
      <c r="S1507" s="23">
        <f t="shared" si="832"/>
        <v>0</v>
      </c>
      <c r="T1507" s="23"/>
      <c r="U1507" s="31"/>
    </row>
    <row r="1508" spans="1:21" s="5" customFormat="1" ht="12.75" hidden="1">
      <c r="A1508" s="6" t="s">
        <v>92</v>
      </c>
      <c r="B1508" s="10" t="s">
        <v>92</v>
      </c>
      <c r="D1508" s="15"/>
      <c r="E1508" s="19" t="s">
        <v>94</v>
      </c>
      <c r="F1508" s="59"/>
      <c r="G1508" s="23">
        <f t="shared" si="828"/>
        <v>0</v>
      </c>
      <c r="H1508" s="23"/>
      <c r="I1508" s="31"/>
      <c r="J1508" s="23">
        <f t="shared" si="826"/>
        <v>0</v>
      </c>
      <c r="K1508" s="23"/>
      <c r="L1508" s="31"/>
      <c r="M1508" s="23">
        <f t="shared" si="830"/>
        <v>0</v>
      </c>
      <c r="N1508" s="23"/>
      <c r="O1508" s="31"/>
      <c r="P1508" s="23">
        <f t="shared" si="831"/>
        <v>0</v>
      </c>
      <c r="Q1508" s="23"/>
      <c r="R1508" s="31"/>
      <c r="S1508" s="23">
        <f t="shared" si="832"/>
        <v>0</v>
      </c>
      <c r="T1508" s="23"/>
      <c r="U1508" s="31"/>
    </row>
    <row r="1509" spans="1:21" s="5" customFormat="1" ht="12.75" hidden="1">
      <c r="A1509" s="6" t="s">
        <v>92</v>
      </c>
      <c r="B1509" s="10" t="s">
        <v>92</v>
      </c>
      <c r="D1509" s="15"/>
      <c r="E1509" s="19" t="s">
        <v>5</v>
      </c>
      <c r="F1509" s="59"/>
      <c r="G1509" s="23">
        <f t="shared" si="828"/>
        <v>0</v>
      </c>
      <c r="H1509" s="23"/>
      <c r="I1509" s="31"/>
      <c r="J1509" s="23">
        <f t="shared" si="826"/>
        <v>0</v>
      </c>
      <c r="K1509" s="23"/>
      <c r="L1509" s="31"/>
      <c r="M1509" s="23">
        <f t="shared" si="830"/>
        <v>0</v>
      </c>
      <c r="N1509" s="23"/>
      <c r="O1509" s="31"/>
      <c r="P1509" s="23">
        <f t="shared" si="831"/>
        <v>0</v>
      </c>
      <c r="Q1509" s="23"/>
      <c r="R1509" s="31"/>
      <c r="S1509" s="23">
        <f t="shared" si="832"/>
        <v>0</v>
      </c>
      <c r="T1509" s="23"/>
      <c r="U1509" s="31"/>
    </row>
    <row r="1510" spans="1:21" s="5" customFormat="1" ht="15" hidden="1" customHeight="1">
      <c r="A1510" s="6" t="s">
        <v>92</v>
      </c>
      <c r="B1510" s="10" t="s">
        <v>92</v>
      </c>
      <c r="D1510" s="15"/>
      <c r="E1510" s="19" t="s">
        <v>108</v>
      </c>
      <c r="F1510" s="59"/>
      <c r="G1510" s="23">
        <f t="shared" si="828"/>
        <v>0</v>
      </c>
      <c r="H1510" s="23"/>
      <c r="I1510" s="31"/>
      <c r="J1510" s="23">
        <f t="shared" si="826"/>
        <v>0</v>
      </c>
      <c r="K1510" s="23"/>
      <c r="L1510" s="31"/>
      <c r="M1510" s="23">
        <f t="shared" si="830"/>
        <v>0</v>
      </c>
      <c r="N1510" s="23"/>
      <c r="O1510" s="31"/>
      <c r="P1510" s="23">
        <f t="shared" si="831"/>
        <v>0</v>
      </c>
      <c r="Q1510" s="23"/>
      <c r="R1510" s="31"/>
      <c r="S1510" s="23">
        <f t="shared" si="832"/>
        <v>0</v>
      </c>
      <c r="T1510" s="23"/>
      <c r="U1510" s="31"/>
    </row>
    <row r="1511" spans="1:21" s="5" customFormat="1" ht="15" hidden="1" customHeight="1">
      <c r="A1511" s="6" t="s">
        <v>92</v>
      </c>
      <c r="B1511" s="10" t="s">
        <v>92</v>
      </c>
      <c r="D1511" s="15"/>
      <c r="E1511" s="19" t="s">
        <v>111</v>
      </c>
      <c r="F1511" s="59"/>
      <c r="G1511" s="23">
        <f t="shared" si="828"/>
        <v>0</v>
      </c>
      <c r="H1511" s="23"/>
      <c r="I1511" s="31"/>
      <c r="J1511" s="23">
        <f t="shared" si="826"/>
        <v>0</v>
      </c>
      <c r="K1511" s="23"/>
      <c r="L1511" s="31"/>
      <c r="M1511" s="23">
        <f t="shared" si="830"/>
        <v>0</v>
      </c>
      <c r="N1511" s="23"/>
      <c r="O1511" s="31"/>
      <c r="P1511" s="23">
        <f t="shared" si="831"/>
        <v>0</v>
      </c>
      <c r="Q1511" s="23"/>
      <c r="R1511" s="31"/>
      <c r="S1511" s="23">
        <f t="shared" si="832"/>
        <v>0</v>
      </c>
      <c r="T1511" s="23"/>
      <c r="U1511" s="31"/>
    </row>
    <row r="1512" spans="1:21" s="5" customFormat="1" ht="15.75" hidden="1" customHeight="1">
      <c r="A1512" s="6" t="s">
        <v>92</v>
      </c>
      <c r="B1512" s="10" t="s">
        <v>92</v>
      </c>
      <c r="D1512" s="15"/>
      <c r="E1512" s="19" t="s">
        <v>95</v>
      </c>
      <c r="F1512" s="101">
        <v>0</v>
      </c>
      <c r="G1512" s="23">
        <f t="shared" si="828"/>
        <v>0</v>
      </c>
      <c r="H1512" s="23">
        <v>0</v>
      </c>
      <c r="I1512" s="31"/>
      <c r="J1512" s="23">
        <f t="shared" si="826"/>
        <v>0</v>
      </c>
      <c r="K1512" s="59">
        <v>0</v>
      </c>
      <c r="L1512" s="31"/>
      <c r="M1512" s="23">
        <f t="shared" si="830"/>
        <v>15</v>
      </c>
      <c r="N1512" s="23">
        <v>15</v>
      </c>
      <c r="O1512" s="31"/>
      <c r="P1512" s="23">
        <f t="shared" si="831"/>
        <v>15</v>
      </c>
      <c r="Q1512" s="23">
        <v>15</v>
      </c>
      <c r="R1512" s="31"/>
      <c r="S1512" s="23">
        <f t="shared" si="832"/>
        <v>15</v>
      </c>
      <c r="T1512" s="23">
        <v>15</v>
      </c>
      <c r="U1512" s="31"/>
    </row>
    <row r="1513" spans="1:21" s="10" customFormat="1" ht="22.5" hidden="1" customHeight="1">
      <c r="A1513" s="10" t="str">
        <f t="shared" ref="A1513:A1520" si="833">IF((F1513+G1513+J1513)&gt;0,"a","b")</f>
        <v>b</v>
      </c>
      <c r="B1513" s="10" t="s">
        <v>92</v>
      </c>
      <c r="D1513" s="15"/>
      <c r="E1513" s="18" t="s">
        <v>109</v>
      </c>
      <c r="F1513" s="43"/>
      <c r="G1513" s="24">
        <f t="shared" si="828"/>
        <v>0</v>
      </c>
      <c r="H1513" s="24"/>
      <c r="I1513" s="32"/>
      <c r="J1513" s="24">
        <f t="shared" si="826"/>
        <v>0</v>
      </c>
      <c r="K1513" s="24"/>
      <c r="L1513" s="32"/>
      <c r="M1513" s="24">
        <f t="shared" si="830"/>
        <v>0</v>
      </c>
      <c r="N1513" s="24"/>
      <c r="O1513" s="32"/>
      <c r="P1513" s="24">
        <f t="shared" si="831"/>
        <v>0</v>
      </c>
      <c r="Q1513" s="24"/>
      <c r="R1513" s="32"/>
      <c r="S1513" s="24">
        <f t="shared" si="832"/>
        <v>0</v>
      </c>
      <c r="T1513" s="24"/>
      <c r="U1513" s="32"/>
    </row>
    <row r="1514" spans="1:21" s="10" customFormat="1" ht="12.75" thickBot="1">
      <c r="A1514" s="10" t="str">
        <f t="shared" si="833"/>
        <v>a</v>
      </c>
      <c r="B1514" s="10" t="s">
        <v>92</v>
      </c>
      <c r="D1514" s="15"/>
      <c r="E1514" s="18" t="s">
        <v>97</v>
      </c>
      <c r="F1514" s="43">
        <v>10</v>
      </c>
      <c r="G1514" s="24">
        <f t="shared" si="828"/>
        <v>15</v>
      </c>
      <c r="H1514" s="24">
        <v>15</v>
      </c>
      <c r="I1514" s="32"/>
      <c r="J1514" s="24">
        <f t="shared" si="826"/>
        <v>15</v>
      </c>
      <c r="K1514" s="24">
        <v>15</v>
      </c>
      <c r="L1514" s="32"/>
      <c r="M1514" s="24">
        <f t="shared" si="830"/>
        <v>0</v>
      </c>
      <c r="N1514" s="24"/>
      <c r="O1514" s="32"/>
      <c r="P1514" s="24">
        <f t="shared" si="831"/>
        <v>0</v>
      </c>
      <c r="Q1514" s="24"/>
      <c r="R1514" s="32"/>
      <c r="S1514" s="24">
        <f t="shared" si="832"/>
        <v>0</v>
      </c>
      <c r="T1514" s="24"/>
      <c r="U1514" s="32"/>
    </row>
    <row r="1515" spans="1:21" s="5" customFormat="1" ht="13.5" hidden="1" thickBot="1">
      <c r="A1515" s="5" t="str">
        <f t="shared" si="833"/>
        <v>b</v>
      </c>
      <c r="B1515" s="10" t="s">
        <v>92</v>
      </c>
      <c r="D1515" s="15"/>
      <c r="E1515" s="18" t="s">
        <v>98</v>
      </c>
      <c r="F1515" s="43"/>
      <c r="G1515" s="24">
        <f t="shared" si="828"/>
        <v>0</v>
      </c>
      <c r="H1515" s="24"/>
      <c r="I1515" s="32"/>
      <c r="J1515" s="24">
        <f t="shared" si="826"/>
        <v>0</v>
      </c>
      <c r="K1515" s="24"/>
      <c r="L1515" s="32"/>
      <c r="M1515" s="24">
        <f t="shared" si="830"/>
        <v>0</v>
      </c>
      <c r="N1515" s="24"/>
      <c r="O1515" s="32"/>
      <c r="P1515" s="24">
        <f t="shared" si="831"/>
        <v>0</v>
      </c>
      <c r="Q1515" s="24"/>
      <c r="R1515" s="32"/>
      <c r="S1515" s="24">
        <f t="shared" si="832"/>
        <v>0</v>
      </c>
      <c r="T1515" s="24"/>
      <c r="U1515" s="32"/>
    </row>
    <row r="1516" spans="1:21" s="10" customFormat="1" ht="12.75" hidden="1" thickBot="1">
      <c r="A1516" s="10" t="str">
        <f t="shared" si="833"/>
        <v>b</v>
      </c>
      <c r="B1516" s="10" t="s">
        <v>92</v>
      </c>
      <c r="D1516" s="15"/>
      <c r="E1516" s="18" t="s">
        <v>99</v>
      </c>
      <c r="F1516" s="43"/>
      <c r="G1516" s="24">
        <f t="shared" si="828"/>
        <v>0</v>
      </c>
      <c r="H1516" s="24"/>
      <c r="I1516" s="32"/>
      <c r="J1516" s="24">
        <f t="shared" si="826"/>
        <v>0</v>
      </c>
      <c r="K1516" s="24"/>
      <c r="L1516" s="32"/>
      <c r="M1516" s="24">
        <f t="shared" si="830"/>
        <v>0</v>
      </c>
      <c r="N1516" s="24"/>
      <c r="O1516" s="32"/>
      <c r="P1516" s="24">
        <f t="shared" si="831"/>
        <v>0</v>
      </c>
      <c r="Q1516" s="24"/>
      <c r="R1516" s="32"/>
      <c r="S1516" s="24">
        <f t="shared" si="832"/>
        <v>0</v>
      </c>
      <c r="T1516" s="24"/>
      <c r="U1516" s="32"/>
    </row>
    <row r="1517" spans="1:21" s="10" customFormat="1" ht="12.75" hidden="1" thickBot="1">
      <c r="A1517" s="10" t="str">
        <f t="shared" si="833"/>
        <v>b</v>
      </c>
      <c r="B1517" s="10" t="s">
        <v>92</v>
      </c>
      <c r="D1517" s="15"/>
      <c r="E1517" s="18" t="s">
        <v>100</v>
      </c>
      <c r="F1517" s="43"/>
      <c r="G1517" s="24">
        <f t="shared" si="828"/>
        <v>0</v>
      </c>
      <c r="H1517" s="24"/>
      <c r="I1517" s="32"/>
      <c r="J1517" s="24">
        <f t="shared" si="826"/>
        <v>0</v>
      </c>
      <c r="K1517" s="24"/>
      <c r="L1517" s="32"/>
      <c r="M1517" s="24">
        <f t="shared" si="830"/>
        <v>0</v>
      </c>
      <c r="N1517" s="24"/>
      <c r="O1517" s="32"/>
      <c r="P1517" s="24">
        <f t="shared" si="831"/>
        <v>0</v>
      </c>
      <c r="Q1517" s="24"/>
      <c r="R1517" s="32"/>
      <c r="S1517" s="24">
        <f t="shared" si="832"/>
        <v>0</v>
      </c>
      <c r="T1517" s="24"/>
      <c r="U1517" s="32"/>
    </row>
    <row r="1518" spans="1:21" s="10" customFormat="1" ht="12.75" hidden="1" thickBot="1">
      <c r="A1518" s="10" t="str">
        <f t="shared" si="833"/>
        <v>b</v>
      </c>
      <c r="B1518" s="10" t="str">
        <f t="shared" ref="B1518:B1524" si="834">IF((F1518+G1518+J1518)&gt;0,"a","b")</f>
        <v>b</v>
      </c>
      <c r="D1518" s="15"/>
      <c r="E1518" s="17" t="s">
        <v>1</v>
      </c>
      <c r="F1518" s="42"/>
      <c r="G1518" s="25">
        <f t="shared" si="828"/>
        <v>0</v>
      </c>
      <c r="H1518" s="25"/>
      <c r="I1518" s="33"/>
      <c r="J1518" s="25">
        <f t="shared" si="826"/>
        <v>0</v>
      </c>
      <c r="K1518" s="25"/>
      <c r="L1518" s="33"/>
      <c r="M1518" s="25">
        <f t="shared" si="830"/>
        <v>0</v>
      </c>
      <c r="N1518" s="25"/>
      <c r="O1518" s="33"/>
      <c r="P1518" s="25">
        <f t="shared" si="831"/>
        <v>0</v>
      </c>
      <c r="Q1518" s="25"/>
      <c r="R1518" s="33"/>
      <c r="S1518" s="25">
        <f t="shared" si="832"/>
        <v>0</v>
      </c>
      <c r="T1518" s="25"/>
      <c r="U1518" s="33"/>
    </row>
    <row r="1519" spans="1:21" s="10" customFormat="1" ht="12.75" hidden="1" thickBot="1">
      <c r="A1519" s="10" t="str">
        <f t="shared" si="833"/>
        <v>b</v>
      </c>
      <c r="B1519" s="10" t="str">
        <f t="shared" si="834"/>
        <v>b</v>
      </c>
      <c r="D1519" s="15"/>
      <c r="E1519" s="17" t="s">
        <v>110</v>
      </c>
      <c r="F1519" s="42"/>
      <c r="G1519" s="25">
        <f t="shared" si="828"/>
        <v>0</v>
      </c>
      <c r="H1519" s="25"/>
      <c r="I1519" s="33"/>
      <c r="J1519" s="25">
        <f t="shared" si="826"/>
        <v>0</v>
      </c>
      <c r="K1519" s="25"/>
      <c r="L1519" s="33"/>
      <c r="M1519" s="25">
        <f t="shared" si="830"/>
        <v>0</v>
      </c>
      <c r="N1519" s="25"/>
      <c r="O1519" s="33"/>
      <c r="P1519" s="25">
        <f t="shared" si="831"/>
        <v>0</v>
      </c>
      <c r="Q1519" s="25"/>
      <c r="R1519" s="33"/>
      <c r="S1519" s="25">
        <f t="shared" si="832"/>
        <v>0</v>
      </c>
      <c r="T1519" s="25"/>
      <c r="U1519" s="33"/>
    </row>
    <row r="1520" spans="1:21" s="10" customFormat="1" ht="12.75" hidden="1" thickBot="1">
      <c r="A1520" s="10" t="str">
        <f t="shared" si="833"/>
        <v>b</v>
      </c>
      <c r="B1520" s="10" t="str">
        <f t="shared" si="834"/>
        <v>b</v>
      </c>
      <c r="D1520" s="15"/>
      <c r="E1520" s="17" t="s">
        <v>18</v>
      </c>
      <c r="F1520" s="42"/>
      <c r="G1520" s="25">
        <f t="shared" si="828"/>
        <v>0</v>
      </c>
      <c r="H1520" s="25"/>
      <c r="I1520" s="33"/>
      <c r="J1520" s="25">
        <f t="shared" si="826"/>
        <v>0</v>
      </c>
      <c r="K1520" s="25"/>
      <c r="L1520" s="33"/>
      <c r="M1520" s="25">
        <f t="shared" si="830"/>
        <v>0</v>
      </c>
      <c r="N1520" s="25"/>
      <c r="O1520" s="33"/>
      <c r="P1520" s="25">
        <f t="shared" si="831"/>
        <v>0</v>
      </c>
      <c r="Q1520" s="25"/>
      <c r="R1520" s="33"/>
      <c r="S1520" s="25">
        <f t="shared" si="832"/>
        <v>0</v>
      </c>
      <c r="T1520" s="25"/>
      <c r="U1520" s="33"/>
    </row>
    <row r="1521" spans="1:22" ht="15" customHeight="1" thickBot="1">
      <c r="A1521" s="57" t="str">
        <f>IF((F1521+G1521+J1521)&gt;0,"a","b")</f>
        <v>a</v>
      </c>
      <c r="B1521" s="57" t="str">
        <f t="shared" si="834"/>
        <v>a</v>
      </c>
      <c r="C1521" s="57" t="s">
        <v>16</v>
      </c>
      <c r="D1521" s="67" t="s">
        <v>133</v>
      </c>
      <c r="E1521" s="68" t="s">
        <v>134</v>
      </c>
      <c r="F1521" s="83">
        <f>F1523+F1542+F1543+F1544</f>
        <v>199.34800000000001</v>
      </c>
      <c r="G1521" s="83">
        <f>H1521+I1521</f>
        <v>255</v>
      </c>
      <c r="H1521" s="83">
        <f>H1523+H1542+H1543+H1544</f>
        <v>255</v>
      </c>
      <c r="I1521" s="85">
        <f>I1523+I1542+I1543+I1544</f>
        <v>0</v>
      </c>
      <c r="J1521" s="83">
        <f>K1521+L1521</f>
        <v>255</v>
      </c>
      <c r="K1521" s="83">
        <f>K1523+K1542+K1543+K1544</f>
        <v>255</v>
      </c>
      <c r="L1521" s="85">
        <f>L1523+L1542+L1543+L1544</f>
        <v>0</v>
      </c>
      <c r="M1521" s="83">
        <f t="shared" si="830"/>
        <v>260</v>
      </c>
      <c r="N1521" s="83">
        <f>N1523+N1542+N1543+N1544</f>
        <v>260</v>
      </c>
      <c r="O1521" s="85">
        <f>O1523+O1542+O1543+O1544</f>
        <v>0</v>
      </c>
      <c r="P1521" s="83">
        <f t="shared" si="831"/>
        <v>273</v>
      </c>
      <c r="Q1521" s="83">
        <f>Q1523+Q1542+Q1543+Q1544</f>
        <v>273</v>
      </c>
      <c r="R1521" s="85">
        <f>R1523+R1542+R1543+R1544</f>
        <v>0</v>
      </c>
      <c r="S1521" s="83">
        <f t="shared" si="832"/>
        <v>283</v>
      </c>
      <c r="T1521" s="83">
        <f>T1523+T1542+T1543+T1544</f>
        <v>283</v>
      </c>
      <c r="U1521" s="85">
        <f>U1523+U1542+U1543+U1544</f>
        <v>0</v>
      </c>
      <c r="V1521" s="57">
        <v>42000</v>
      </c>
    </row>
    <row r="1522" spans="1:22" s="10" customFormat="1" ht="12" hidden="1">
      <c r="A1522" s="10" t="str">
        <f>IF((F1522+G1522+J1522)&gt;0,"a","b")</f>
        <v>b</v>
      </c>
      <c r="B1522" s="10" t="str">
        <f t="shared" si="834"/>
        <v>b</v>
      </c>
      <c r="D1522" s="15"/>
      <c r="E1522" s="16" t="s">
        <v>4</v>
      </c>
      <c r="F1522" s="105"/>
      <c r="G1522" s="26">
        <f t="shared" ref="G1522:G1544" si="835">H1522+I1522</f>
        <v>0</v>
      </c>
      <c r="H1522" s="26"/>
      <c r="I1522" s="34"/>
      <c r="J1522" s="26">
        <f t="shared" ref="J1522:J1544" si="836">K1522+L1522</f>
        <v>0</v>
      </c>
      <c r="K1522" s="26"/>
      <c r="L1522" s="34"/>
      <c r="M1522" s="26">
        <f t="shared" si="830"/>
        <v>0</v>
      </c>
      <c r="N1522" s="26"/>
      <c r="O1522" s="34"/>
      <c r="P1522" s="26">
        <f t="shared" si="831"/>
        <v>0</v>
      </c>
      <c r="Q1522" s="26"/>
      <c r="R1522" s="34"/>
      <c r="S1522" s="26">
        <f t="shared" si="832"/>
        <v>0</v>
      </c>
      <c r="T1522" s="26"/>
      <c r="U1522" s="34"/>
    </row>
    <row r="1523" spans="1:22" ht="15" customHeight="1">
      <c r="A1523" s="57" t="str">
        <f>IF((F1523+G1523+J1523)&gt;0,"a","b")</f>
        <v>a</v>
      </c>
      <c r="B1523" s="57" t="str">
        <f t="shared" si="834"/>
        <v>a</v>
      </c>
      <c r="D1523" s="58"/>
      <c r="E1523" s="47" t="s">
        <v>0</v>
      </c>
      <c r="F1523" s="42">
        <f>F1524+F1528+F1537+F1538+F1539+F1540+F1541</f>
        <v>196.94800000000001</v>
      </c>
      <c r="G1523" s="42">
        <f t="shared" si="835"/>
        <v>252</v>
      </c>
      <c r="H1523" s="42">
        <f>H1524+H1528+H1537+H1538+H1539+H1540+H1541</f>
        <v>252</v>
      </c>
      <c r="I1523" s="48">
        <f>I1524+I1528+I1537+I1538+I1539+I1540+I1541</f>
        <v>0</v>
      </c>
      <c r="J1523" s="42">
        <f t="shared" si="836"/>
        <v>252</v>
      </c>
      <c r="K1523" s="42">
        <f>K1524+K1528+K1537+K1538+K1539+K1540+K1541</f>
        <v>252</v>
      </c>
      <c r="L1523" s="48">
        <f>L1524+L1528+L1537+L1538+L1539+L1540+L1541</f>
        <v>0</v>
      </c>
      <c r="M1523" s="42">
        <f t="shared" si="830"/>
        <v>257</v>
      </c>
      <c r="N1523" s="42">
        <f>N1524+N1528+N1537+N1538+N1539+N1540+N1541</f>
        <v>257</v>
      </c>
      <c r="O1523" s="48">
        <f>O1524+O1528+O1537+O1538+O1539+O1540+O1541</f>
        <v>0</v>
      </c>
      <c r="P1523" s="42">
        <f t="shared" si="831"/>
        <v>270</v>
      </c>
      <c r="Q1523" s="42">
        <f>Q1524+Q1528+Q1537+Q1538+Q1539+Q1540+Q1541</f>
        <v>270</v>
      </c>
      <c r="R1523" s="48">
        <f>R1524+R1528+R1537+R1538+R1539+R1540+R1541</f>
        <v>0</v>
      </c>
      <c r="S1523" s="42">
        <f t="shared" si="832"/>
        <v>280</v>
      </c>
      <c r="T1523" s="42">
        <f>T1524+T1528+T1537+T1538+T1539+T1540+T1541</f>
        <v>280</v>
      </c>
      <c r="U1523" s="48">
        <f>U1524+U1528+U1537+U1538+U1539+U1540+U1541</f>
        <v>0</v>
      </c>
    </row>
    <row r="1524" spans="1:22" s="10" customFormat="1" ht="12" hidden="1">
      <c r="A1524" s="10" t="str">
        <f>IF((F1524+G1524+J1524)&gt;0,"a","b")</f>
        <v>b</v>
      </c>
      <c r="B1524" s="10" t="str">
        <f t="shared" si="834"/>
        <v>b</v>
      </c>
      <c r="D1524" s="15"/>
      <c r="E1524" s="18" t="s">
        <v>101</v>
      </c>
      <c r="F1524" s="43">
        <f>SUM(F1525:F1527)</f>
        <v>0</v>
      </c>
      <c r="G1524" s="24">
        <f t="shared" si="835"/>
        <v>0</v>
      </c>
      <c r="H1524" s="24">
        <f>SUM(H1525:H1527)</f>
        <v>0</v>
      </c>
      <c r="I1524" s="32">
        <f>SUM(I1525:I1527)</f>
        <v>0</v>
      </c>
      <c r="J1524" s="24">
        <f t="shared" si="836"/>
        <v>0</v>
      </c>
      <c r="K1524" s="24">
        <f>SUM(K1525:K1527)</f>
        <v>0</v>
      </c>
      <c r="L1524" s="32">
        <f>SUM(L1525:L1527)</f>
        <v>0</v>
      </c>
      <c r="M1524" s="24">
        <f t="shared" si="830"/>
        <v>0</v>
      </c>
      <c r="N1524" s="24">
        <f>SUM(N1525:N1527)</f>
        <v>0</v>
      </c>
      <c r="O1524" s="32">
        <f>SUM(O1525:O1527)</f>
        <v>0</v>
      </c>
      <c r="P1524" s="24">
        <f t="shared" si="831"/>
        <v>0</v>
      </c>
      <c r="Q1524" s="24">
        <f>SUM(Q1525:Q1527)</f>
        <v>0</v>
      </c>
      <c r="R1524" s="32">
        <f>SUM(R1525:R1527)</f>
        <v>0</v>
      </c>
      <c r="S1524" s="24">
        <f t="shared" si="832"/>
        <v>0</v>
      </c>
      <c r="T1524" s="24">
        <f>SUM(T1525:T1527)</f>
        <v>0</v>
      </c>
      <c r="U1524" s="32">
        <f>SUM(U1525:U1527)</f>
        <v>0</v>
      </c>
    </row>
    <row r="1525" spans="1:22" s="5" customFormat="1" ht="12.75" hidden="1">
      <c r="A1525" s="10" t="s">
        <v>92</v>
      </c>
      <c r="B1525" s="10" t="s">
        <v>92</v>
      </c>
      <c r="D1525" s="15"/>
      <c r="E1525" s="19" t="s">
        <v>107</v>
      </c>
      <c r="F1525" s="59"/>
      <c r="G1525" s="23">
        <f t="shared" si="835"/>
        <v>0</v>
      </c>
      <c r="H1525" s="23"/>
      <c r="I1525" s="31"/>
      <c r="J1525" s="23">
        <f t="shared" si="836"/>
        <v>0</v>
      </c>
      <c r="K1525" s="23"/>
      <c r="L1525" s="31"/>
      <c r="M1525" s="23">
        <f t="shared" si="830"/>
        <v>0</v>
      </c>
      <c r="N1525" s="23"/>
      <c r="O1525" s="31"/>
      <c r="P1525" s="23">
        <f t="shared" si="831"/>
        <v>0</v>
      </c>
      <c r="Q1525" s="23"/>
      <c r="R1525" s="31"/>
      <c r="S1525" s="23">
        <f t="shared" si="832"/>
        <v>0</v>
      </c>
      <c r="T1525" s="23"/>
      <c r="U1525" s="31"/>
    </row>
    <row r="1526" spans="1:22" s="5" customFormat="1" ht="12.75" hidden="1">
      <c r="A1526" s="10" t="s">
        <v>92</v>
      </c>
      <c r="B1526" s="10" t="s">
        <v>92</v>
      </c>
      <c r="D1526" s="15"/>
      <c r="E1526" s="19" t="s">
        <v>106</v>
      </c>
      <c r="F1526" s="59"/>
      <c r="G1526" s="23">
        <f t="shared" si="835"/>
        <v>0</v>
      </c>
      <c r="H1526" s="23"/>
      <c r="I1526" s="31"/>
      <c r="J1526" s="23">
        <f t="shared" si="836"/>
        <v>0</v>
      </c>
      <c r="K1526" s="23"/>
      <c r="L1526" s="31"/>
      <c r="M1526" s="23">
        <f t="shared" si="830"/>
        <v>0</v>
      </c>
      <c r="N1526" s="23"/>
      <c r="O1526" s="31"/>
      <c r="P1526" s="23">
        <f t="shared" si="831"/>
        <v>0</v>
      </c>
      <c r="Q1526" s="23"/>
      <c r="R1526" s="31"/>
      <c r="S1526" s="23">
        <f t="shared" si="832"/>
        <v>0</v>
      </c>
      <c r="T1526" s="23"/>
      <c r="U1526" s="31"/>
    </row>
    <row r="1527" spans="1:22" s="5" customFormat="1" ht="12.75" hidden="1">
      <c r="A1527" s="10" t="s">
        <v>92</v>
      </c>
      <c r="B1527" s="10" t="s">
        <v>92</v>
      </c>
      <c r="D1527" s="15"/>
      <c r="E1527" s="19" t="s">
        <v>105</v>
      </c>
      <c r="F1527" s="59"/>
      <c r="G1527" s="23">
        <f t="shared" si="835"/>
        <v>0</v>
      </c>
      <c r="H1527" s="23"/>
      <c r="I1527" s="31"/>
      <c r="J1527" s="23">
        <f t="shared" si="836"/>
        <v>0</v>
      </c>
      <c r="K1527" s="23"/>
      <c r="L1527" s="31"/>
      <c r="M1527" s="23">
        <f t="shared" si="830"/>
        <v>0</v>
      </c>
      <c r="N1527" s="23"/>
      <c r="O1527" s="31"/>
      <c r="P1527" s="23">
        <f t="shared" si="831"/>
        <v>0</v>
      </c>
      <c r="Q1527" s="23"/>
      <c r="R1527" s="31"/>
      <c r="S1527" s="23">
        <f t="shared" si="832"/>
        <v>0</v>
      </c>
      <c r="T1527" s="23"/>
      <c r="U1527" s="31"/>
    </row>
    <row r="1528" spans="1:22" s="10" customFormat="1" ht="12" hidden="1">
      <c r="A1528" s="10" t="str">
        <f>IF((F1528+G1528+J1528)&gt;0,"a","b")</f>
        <v>b</v>
      </c>
      <c r="B1528" s="10" t="s">
        <v>92</v>
      </c>
      <c r="D1528" s="15"/>
      <c r="E1528" s="18" t="s">
        <v>96</v>
      </c>
      <c r="F1528" s="43">
        <f>SUM(F1529:F1536)</f>
        <v>0</v>
      </c>
      <c r="G1528" s="24">
        <f t="shared" si="835"/>
        <v>0</v>
      </c>
      <c r="H1528" s="24">
        <f>SUM(H1529:H1536)</f>
        <v>0</v>
      </c>
      <c r="I1528" s="32">
        <f>SUM(I1529:I1536)</f>
        <v>0</v>
      </c>
      <c r="J1528" s="24">
        <f t="shared" si="836"/>
        <v>0</v>
      </c>
      <c r="K1528" s="24">
        <f>SUM(K1529:K1536)</f>
        <v>0</v>
      </c>
      <c r="L1528" s="32">
        <f>SUM(L1529:L1536)</f>
        <v>0</v>
      </c>
      <c r="M1528" s="24">
        <f t="shared" si="830"/>
        <v>0</v>
      </c>
      <c r="N1528" s="24">
        <f>SUM(N1529:N1536)</f>
        <v>0</v>
      </c>
      <c r="O1528" s="32">
        <f>SUM(O1529:O1536)</f>
        <v>0</v>
      </c>
      <c r="P1528" s="24">
        <f t="shared" si="831"/>
        <v>0</v>
      </c>
      <c r="Q1528" s="24">
        <f>SUM(Q1529:Q1536)</f>
        <v>0</v>
      </c>
      <c r="R1528" s="32">
        <f>SUM(R1529:R1536)</f>
        <v>0</v>
      </c>
      <c r="S1528" s="24">
        <f t="shared" si="832"/>
        <v>0</v>
      </c>
      <c r="T1528" s="24">
        <f>SUM(T1529:T1536)</f>
        <v>0</v>
      </c>
      <c r="U1528" s="32">
        <f>SUM(U1529:U1536)</f>
        <v>0</v>
      </c>
    </row>
    <row r="1529" spans="1:22" s="5" customFormat="1" ht="24" hidden="1">
      <c r="A1529" s="6" t="s">
        <v>92</v>
      </c>
      <c r="B1529" s="10" t="s">
        <v>92</v>
      </c>
      <c r="D1529" s="15"/>
      <c r="E1529" s="19" t="s">
        <v>93</v>
      </c>
      <c r="F1529" s="59"/>
      <c r="G1529" s="23">
        <f t="shared" si="835"/>
        <v>0</v>
      </c>
      <c r="H1529" s="23"/>
      <c r="I1529" s="31"/>
      <c r="J1529" s="23">
        <f t="shared" si="836"/>
        <v>0</v>
      </c>
      <c r="K1529" s="23"/>
      <c r="L1529" s="31"/>
      <c r="M1529" s="23">
        <f t="shared" si="830"/>
        <v>0</v>
      </c>
      <c r="N1529" s="23"/>
      <c r="O1529" s="31"/>
      <c r="P1529" s="23">
        <f t="shared" si="831"/>
        <v>0</v>
      </c>
      <c r="Q1529" s="23"/>
      <c r="R1529" s="31"/>
      <c r="S1529" s="23">
        <f t="shared" si="832"/>
        <v>0</v>
      </c>
      <c r="T1529" s="23"/>
      <c r="U1529" s="31"/>
    </row>
    <row r="1530" spans="1:22" s="5" customFormat="1" ht="12.75" hidden="1">
      <c r="A1530" s="6" t="s">
        <v>92</v>
      </c>
      <c r="B1530" s="10" t="s">
        <v>92</v>
      </c>
      <c r="D1530" s="15"/>
      <c r="E1530" s="19" t="s">
        <v>7</v>
      </c>
      <c r="F1530" s="59"/>
      <c r="G1530" s="23">
        <f t="shared" si="835"/>
        <v>0</v>
      </c>
      <c r="H1530" s="23"/>
      <c r="I1530" s="31"/>
      <c r="J1530" s="23">
        <f t="shared" si="836"/>
        <v>0</v>
      </c>
      <c r="K1530" s="23"/>
      <c r="L1530" s="31"/>
      <c r="M1530" s="23">
        <f t="shared" si="830"/>
        <v>0</v>
      </c>
      <c r="N1530" s="23"/>
      <c r="O1530" s="31"/>
      <c r="P1530" s="23">
        <f t="shared" si="831"/>
        <v>0</v>
      </c>
      <c r="Q1530" s="23"/>
      <c r="R1530" s="31"/>
      <c r="S1530" s="23">
        <f t="shared" si="832"/>
        <v>0</v>
      </c>
      <c r="T1530" s="23"/>
      <c r="U1530" s="31"/>
    </row>
    <row r="1531" spans="1:22" s="5" customFormat="1" ht="12.75" hidden="1">
      <c r="A1531" s="6" t="s">
        <v>92</v>
      </c>
      <c r="B1531" s="10" t="s">
        <v>92</v>
      </c>
      <c r="D1531" s="15"/>
      <c r="E1531" s="19" t="s">
        <v>6</v>
      </c>
      <c r="F1531" s="59"/>
      <c r="G1531" s="23">
        <f t="shared" si="835"/>
        <v>0</v>
      </c>
      <c r="H1531" s="23"/>
      <c r="I1531" s="31"/>
      <c r="J1531" s="23">
        <f t="shared" si="836"/>
        <v>0</v>
      </c>
      <c r="K1531" s="23"/>
      <c r="L1531" s="31"/>
      <c r="M1531" s="23">
        <f t="shared" si="830"/>
        <v>0</v>
      </c>
      <c r="N1531" s="23"/>
      <c r="O1531" s="31"/>
      <c r="P1531" s="23">
        <f t="shared" si="831"/>
        <v>0</v>
      </c>
      <c r="Q1531" s="23"/>
      <c r="R1531" s="31"/>
      <c r="S1531" s="23">
        <f t="shared" si="832"/>
        <v>0</v>
      </c>
      <c r="T1531" s="23"/>
      <c r="U1531" s="31"/>
    </row>
    <row r="1532" spans="1:22" s="5" customFormat="1" ht="12.75" hidden="1">
      <c r="A1532" s="6" t="s">
        <v>92</v>
      </c>
      <c r="B1532" s="10" t="s">
        <v>92</v>
      </c>
      <c r="D1532" s="15"/>
      <c r="E1532" s="19" t="s">
        <v>94</v>
      </c>
      <c r="F1532" s="59"/>
      <c r="G1532" s="23">
        <f t="shared" si="835"/>
        <v>0</v>
      </c>
      <c r="H1532" s="23"/>
      <c r="I1532" s="31"/>
      <c r="J1532" s="23">
        <f t="shared" si="836"/>
        <v>0</v>
      </c>
      <c r="K1532" s="23"/>
      <c r="L1532" s="31"/>
      <c r="M1532" s="23">
        <f t="shared" si="830"/>
        <v>0</v>
      </c>
      <c r="N1532" s="23"/>
      <c r="O1532" s="31"/>
      <c r="P1532" s="23">
        <f t="shared" si="831"/>
        <v>0</v>
      </c>
      <c r="Q1532" s="23"/>
      <c r="R1532" s="31"/>
      <c r="S1532" s="23">
        <f t="shared" si="832"/>
        <v>0</v>
      </c>
      <c r="T1532" s="23"/>
      <c r="U1532" s="31"/>
    </row>
    <row r="1533" spans="1:22" s="5" customFormat="1" ht="12.75" hidden="1">
      <c r="A1533" s="6" t="s">
        <v>92</v>
      </c>
      <c r="B1533" s="10" t="s">
        <v>92</v>
      </c>
      <c r="D1533" s="15"/>
      <c r="E1533" s="19" t="s">
        <v>5</v>
      </c>
      <c r="F1533" s="59"/>
      <c r="G1533" s="23">
        <f t="shared" si="835"/>
        <v>0</v>
      </c>
      <c r="H1533" s="23"/>
      <c r="I1533" s="31"/>
      <c r="J1533" s="23">
        <f t="shared" si="836"/>
        <v>0</v>
      </c>
      <c r="K1533" s="23"/>
      <c r="L1533" s="31"/>
      <c r="M1533" s="23">
        <f t="shared" si="830"/>
        <v>0</v>
      </c>
      <c r="N1533" s="23"/>
      <c r="O1533" s="31"/>
      <c r="P1533" s="23">
        <f t="shared" si="831"/>
        <v>0</v>
      </c>
      <c r="Q1533" s="23"/>
      <c r="R1533" s="31"/>
      <c r="S1533" s="23">
        <f t="shared" si="832"/>
        <v>0</v>
      </c>
      <c r="T1533" s="23"/>
      <c r="U1533" s="31"/>
    </row>
    <row r="1534" spans="1:22" s="5" customFormat="1" ht="24" hidden="1">
      <c r="A1534" s="6" t="s">
        <v>92</v>
      </c>
      <c r="B1534" s="10" t="s">
        <v>92</v>
      </c>
      <c r="D1534" s="15"/>
      <c r="E1534" s="19" t="s">
        <v>108</v>
      </c>
      <c r="F1534" s="59"/>
      <c r="G1534" s="23">
        <f t="shared" si="835"/>
        <v>0</v>
      </c>
      <c r="H1534" s="23"/>
      <c r="I1534" s="31"/>
      <c r="J1534" s="23">
        <f t="shared" si="836"/>
        <v>0</v>
      </c>
      <c r="K1534" s="23"/>
      <c r="L1534" s="31"/>
      <c r="M1534" s="23">
        <f t="shared" si="830"/>
        <v>0</v>
      </c>
      <c r="N1534" s="23"/>
      <c r="O1534" s="31"/>
      <c r="P1534" s="23">
        <f t="shared" si="831"/>
        <v>0</v>
      </c>
      <c r="Q1534" s="23"/>
      <c r="R1534" s="31"/>
      <c r="S1534" s="23">
        <f t="shared" si="832"/>
        <v>0</v>
      </c>
      <c r="T1534" s="23"/>
      <c r="U1534" s="31"/>
    </row>
    <row r="1535" spans="1:22" s="5" customFormat="1" ht="24" hidden="1">
      <c r="A1535" s="6" t="s">
        <v>92</v>
      </c>
      <c r="B1535" s="10" t="s">
        <v>92</v>
      </c>
      <c r="D1535" s="15"/>
      <c r="E1535" s="19" t="s">
        <v>111</v>
      </c>
      <c r="F1535" s="59"/>
      <c r="G1535" s="23">
        <f t="shared" si="835"/>
        <v>0</v>
      </c>
      <c r="H1535" s="23"/>
      <c r="I1535" s="31"/>
      <c r="J1535" s="23">
        <f t="shared" si="836"/>
        <v>0</v>
      </c>
      <c r="K1535" s="23"/>
      <c r="L1535" s="31"/>
      <c r="M1535" s="23">
        <f t="shared" si="830"/>
        <v>0</v>
      </c>
      <c r="N1535" s="23"/>
      <c r="O1535" s="31"/>
      <c r="P1535" s="23">
        <f t="shared" si="831"/>
        <v>0</v>
      </c>
      <c r="Q1535" s="23"/>
      <c r="R1535" s="31"/>
      <c r="S1535" s="23">
        <f t="shared" si="832"/>
        <v>0</v>
      </c>
      <c r="T1535" s="23"/>
      <c r="U1535" s="31"/>
    </row>
    <row r="1536" spans="1:22" s="5" customFormat="1" ht="24" hidden="1">
      <c r="A1536" s="6" t="s">
        <v>92</v>
      </c>
      <c r="B1536" s="10" t="s">
        <v>92</v>
      </c>
      <c r="D1536" s="15"/>
      <c r="E1536" s="19" t="s">
        <v>95</v>
      </c>
      <c r="F1536" s="59"/>
      <c r="G1536" s="23">
        <f t="shared" si="835"/>
        <v>0</v>
      </c>
      <c r="H1536" s="23"/>
      <c r="I1536" s="31"/>
      <c r="J1536" s="23">
        <f t="shared" si="836"/>
        <v>0</v>
      </c>
      <c r="K1536" s="23"/>
      <c r="L1536" s="31"/>
      <c r="M1536" s="23">
        <f t="shared" si="830"/>
        <v>0</v>
      </c>
      <c r="N1536" s="23"/>
      <c r="O1536" s="31"/>
      <c r="P1536" s="23">
        <f t="shared" si="831"/>
        <v>0</v>
      </c>
      <c r="Q1536" s="23"/>
      <c r="R1536" s="31"/>
      <c r="S1536" s="23">
        <f t="shared" si="832"/>
        <v>0</v>
      </c>
      <c r="T1536" s="23"/>
      <c r="U1536" s="31"/>
    </row>
    <row r="1537" spans="1:22" s="10" customFormat="1" ht="12" hidden="1">
      <c r="A1537" s="10" t="str">
        <f t="shared" ref="A1537:A1544" si="837">IF((F1537+G1537+J1537)&gt;0,"a","b")</f>
        <v>b</v>
      </c>
      <c r="B1537" s="10" t="s">
        <v>92</v>
      </c>
      <c r="D1537" s="15"/>
      <c r="E1537" s="18" t="s">
        <v>109</v>
      </c>
      <c r="F1537" s="43"/>
      <c r="G1537" s="24">
        <f t="shared" si="835"/>
        <v>0</v>
      </c>
      <c r="H1537" s="24"/>
      <c r="I1537" s="32"/>
      <c r="J1537" s="24">
        <f t="shared" si="836"/>
        <v>0</v>
      </c>
      <c r="K1537" s="24"/>
      <c r="L1537" s="32"/>
      <c r="M1537" s="24">
        <f t="shared" si="830"/>
        <v>0</v>
      </c>
      <c r="N1537" s="24"/>
      <c r="O1537" s="32"/>
      <c r="P1537" s="24">
        <f t="shared" si="831"/>
        <v>0</v>
      </c>
      <c r="Q1537" s="24"/>
      <c r="R1537" s="32"/>
      <c r="S1537" s="24">
        <f t="shared" si="832"/>
        <v>0</v>
      </c>
      <c r="T1537" s="24"/>
      <c r="U1537" s="32"/>
    </row>
    <row r="1538" spans="1:22" ht="15" customHeight="1">
      <c r="A1538" s="57" t="str">
        <f t="shared" si="837"/>
        <v>a</v>
      </c>
      <c r="B1538" s="57" t="s">
        <v>92</v>
      </c>
      <c r="D1538" s="58"/>
      <c r="E1538" s="49" t="s">
        <v>97</v>
      </c>
      <c r="F1538" s="102">
        <v>196.94800000000001</v>
      </c>
      <c r="G1538" s="43">
        <f t="shared" si="835"/>
        <v>252</v>
      </c>
      <c r="H1538" s="43">
        <v>252</v>
      </c>
      <c r="I1538" s="50"/>
      <c r="J1538" s="43">
        <f t="shared" si="836"/>
        <v>252</v>
      </c>
      <c r="K1538" s="43">
        <v>252</v>
      </c>
      <c r="L1538" s="50"/>
      <c r="M1538" s="43">
        <f t="shared" si="830"/>
        <v>257</v>
      </c>
      <c r="N1538" s="43">
        <v>257</v>
      </c>
      <c r="O1538" s="50"/>
      <c r="P1538" s="43">
        <f t="shared" si="831"/>
        <v>270</v>
      </c>
      <c r="Q1538" s="43">
        <v>270</v>
      </c>
      <c r="R1538" s="50"/>
      <c r="S1538" s="43">
        <f t="shared" si="832"/>
        <v>280</v>
      </c>
      <c r="T1538" s="43">
        <v>280</v>
      </c>
      <c r="U1538" s="50"/>
    </row>
    <row r="1539" spans="1:22" s="5" customFormat="1" ht="12.75" hidden="1">
      <c r="A1539" s="5" t="str">
        <f t="shared" si="837"/>
        <v>b</v>
      </c>
      <c r="B1539" s="10" t="s">
        <v>92</v>
      </c>
      <c r="D1539" s="15"/>
      <c r="E1539" s="18" t="s">
        <v>98</v>
      </c>
      <c r="F1539" s="43"/>
      <c r="G1539" s="24">
        <f t="shared" si="835"/>
        <v>0</v>
      </c>
      <c r="H1539" s="24"/>
      <c r="I1539" s="32"/>
      <c r="J1539" s="24">
        <f t="shared" si="836"/>
        <v>0</v>
      </c>
      <c r="K1539" s="24"/>
      <c r="L1539" s="32"/>
      <c r="M1539" s="24">
        <f t="shared" si="830"/>
        <v>0</v>
      </c>
      <c r="N1539" s="24"/>
      <c r="O1539" s="32"/>
      <c r="P1539" s="24">
        <f t="shared" si="831"/>
        <v>0</v>
      </c>
      <c r="Q1539" s="24"/>
      <c r="R1539" s="32"/>
      <c r="S1539" s="24">
        <f t="shared" si="832"/>
        <v>0</v>
      </c>
      <c r="T1539" s="24"/>
      <c r="U1539" s="32"/>
    </row>
    <row r="1540" spans="1:22" s="10" customFormat="1" ht="12" hidden="1">
      <c r="A1540" s="10" t="str">
        <f t="shared" si="837"/>
        <v>b</v>
      </c>
      <c r="B1540" s="10" t="s">
        <v>92</v>
      </c>
      <c r="D1540" s="15"/>
      <c r="E1540" s="18" t="s">
        <v>99</v>
      </c>
      <c r="F1540" s="43"/>
      <c r="G1540" s="24">
        <f t="shared" si="835"/>
        <v>0</v>
      </c>
      <c r="H1540" s="24"/>
      <c r="I1540" s="32"/>
      <c r="J1540" s="24">
        <f t="shared" si="836"/>
        <v>0</v>
      </c>
      <c r="K1540" s="24"/>
      <c r="L1540" s="32"/>
      <c r="M1540" s="24">
        <f t="shared" si="830"/>
        <v>0</v>
      </c>
      <c r="N1540" s="24"/>
      <c r="O1540" s="32"/>
      <c r="P1540" s="24">
        <f t="shared" si="831"/>
        <v>0</v>
      </c>
      <c r="Q1540" s="24"/>
      <c r="R1540" s="32"/>
      <c r="S1540" s="24">
        <f t="shared" si="832"/>
        <v>0</v>
      </c>
      <c r="T1540" s="24"/>
      <c r="U1540" s="32"/>
    </row>
    <row r="1541" spans="1:22" s="10" customFormat="1" ht="12" hidden="1">
      <c r="A1541" s="10" t="str">
        <f t="shared" si="837"/>
        <v>b</v>
      </c>
      <c r="B1541" s="10" t="s">
        <v>92</v>
      </c>
      <c r="D1541" s="15"/>
      <c r="E1541" s="18" t="s">
        <v>100</v>
      </c>
      <c r="F1541" s="43"/>
      <c r="G1541" s="24">
        <f t="shared" si="835"/>
        <v>0</v>
      </c>
      <c r="H1541" s="24"/>
      <c r="I1541" s="32"/>
      <c r="J1541" s="24">
        <f t="shared" si="836"/>
        <v>0</v>
      </c>
      <c r="K1541" s="24"/>
      <c r="L1541" s="32"/>
      <c r="M1541" s="24">
        <f t="shared" si="830"/>
        <v>0</v>
      </c>
      <c r="N1541" s="24"/>
      <c r="O1541" s="32"/>
      <c r="P1541" s="24">
        <f t="shared" si="831"/>
        <v>0</v>
      </c>
      <c r="Q1541" s="24"/>
      <c r="R1541" s="32"/>
      <c r="S1541" s="24">
        <f t="shared" si="832"/>
        <v>0</v>
      </c>
      <c r="T1541" s="24"/>
      <c r="U1541" s="32"/>
    </row>
    <row r="1542" spans="1:22" ht="15" customHeight="1" thickBot="1">
      <c r="A1542" s="57" t="str">
        <f t="shared" si="837"/>
        <v>a</v>
      </c>
      <c r="B1542" s="57" t="str">
        <f t="shared" ref="B1542:B1548" si="838">IF((F1542+G1542+J1542)&gt;0,"a","b")</f>
        <v>a</v>
      </c>
      <c r="D1542" s="58"/>
      <c r="E1542" s="47" t="s">
        <v>1</v>
      </c>
      <c r="F1542" s="42">
        <v>2.4</v>
      </c>
      <c r="G1542" s="42">
        <f t="shared" si="835"/>
        <v>3</v>
      </c>
      <c r="H1542" s="42">
        <v>3</v>
      </c>
      <c r="I1542" s="48"/>
      <c r="J1542" s="42">
        <f t="shared" si="836"/>
        <v>3</v>
      </c>
      <c r="K1542" s="42">
        <v>3</v>
      </c>
      <c r="L1542" s="48"/>
      <c r="M1542" s="42">
        <f t="shared" si="830"/>
        <v>3</v>
      </c>
      <c r="N1542" s="42">
        <v>3</v>
      </c>
      <c r="O1542" s="48"/>
      <c r="P1542" s="42">
        <f t="shared" si="831"/>
        <v>3</v>
      </c>
      <c r="Q1542" s="42">
        <v>3</v>
      </c>
      <c r="R1542" s="48"/>
      <c r="S1542" s="42">
        <f t="shared" si="832"/>
        <v>3</v>
      </c>
      <c r="T1542" s="42">
        <v>3</v>
      </c>
      <c r="U1542" s="48"/>
    </row>
    <row r="1543" spans="1:22" s="10" customFormat="1" ht="12.75" hidden="1" thickBot="1">
      <c r="A1543" s="10" t="str">
        <f t="shared" si="837"/>
        <v>b</v>
      </c>
      <c r="B1543" s="10" t="str">
        <f t="shared" si="838"/>
        <v>b</v>
      </c>
      <c r="D1543" s="15"/>
      <c r="E1543" s="17" t="s">
        <v>110</v>
      </c>
      <c r="F1543" s="42"/>
      <c r="G1543" s="25">
        <f t="shared" si="835"/>
        <v>0</v>
      </c>
      <c r="H1543" s="25"/>
      <c r="I1543" s="33"/>
      <c r="J1543" s="25">
        <f t="shared" si="836"/>
        <v>0</v>
      </c>
      <c r="K1543" s="25"/>
      <c r="L1543" s="33"/>
      <c r="M1543" s="25">
        <f t="shared" si="830"/>
        <v>0</v>
      </c>
      <c r="N1543" s="25"/>
      <c r="O1543" s="33"/>
      <c r="P1543" s="25">
        <f t="shared" si="831"/>
        <v>0</v>
      </c>
      <c r="Q1543" s="25"/>
      <c r="R1543" s="33"/>
      <c r="S1543" s="25">
        <f t="shared" si="832"/>
        <v>0</v>
      </c>
      <c r="T1543" s="25"/>
      <c r="U1543" s="33"/>
    </row>
    <row r="1544" spans="1:22" s="10" customFormat="1" ht="12.75" hidden="1" thickBot="1">
      <c r="A1544" s="10" t="str">
        <f t="shared" si="837"/>
        <v>b</v>
      </c>
      <c r="B1544" s="10" t="str">
        <f t="shared" si="838"/>
        <v>b</v>
      </c>
      <c r="D1544" s="15"/>
      <c r="E1544" s="17" t="s">
        <v>18</v>
      </c>
      <c r="F1544" s="42"/>
      <c r="G1544" s="25">
        <f t="shared" si="835"/>
        <v>0</v>
      </c>
      <c r="H1544" s="25"/>
      <c r="I1544" s="33"/>
      <c r="J1544" s="25">
        <f t="shared" si="836"/>
        <v>0</v>
      </c>
      <c r="K1544" s="25"/>
      <c r="L1544" s="33"/>
      <c r="M1544" s="25">
        <f t="shared" si="830"/>
        <v>0</v>
      </c>
      <c r="N1544" s="25"/>
      <c r="O1544" s="33"/>
      <c r="P1544" s="25">
        <f t="shared" si="831"/>
        <v>0</v>
      </c>
      <c r="Q1544" s="25"/>
      <c r="R1544" s="33"/>
      <c r="S1544" s="25">
        <f t="shared" si="832"/>
        <v>0</v>
      </c>
      <c r="T1544" s="25"/>
      <c r="U1544" s="33"/>
    </row>
    <row r="1545" spans="1:22" ht="15" customHeight="1" thickBot="1">
      <c r="A1545" s="57" t="str">
        <f>IF((F1545+G1545+J1545)&gt;0,"a","b")</f>
        <v>a</v>
      </c>
      <c r="B1545" s="57" t="str">
        <f t="shared" si="838"/>
        <v>a</v>
      </c>
      <c r="C1545" s="57" t="s">
        <v>16</v>
      </c>
      <c r="D1545" s="67" t="s">
        <v>28</v>
      </c>
      <c r="E1545" s="98" t="s">
        <v>215</v>
      </c>
      <c r="F1545" s="99">
        <f>F1547+F1566+F1567+F1568</f>
        <v>30.56</v>
      </c>
      <c r="G1545" s="83">
        <f>H1545+I1545</f>
        <v>88.850000000000009</v>
      </c>
      <c r="H1545" s="83">
        <f>H1547+H1566+H1567+H1568</f>
        <v>88.850000000000009</v>
      </c>
      <c r="I1545" s="85">
        <f>I1547+I1566+I1567+I1568</f>
        <v>0</v>
      </c>
      <c r="J1545" s="83">
        <f>K1545+L1545</f>
        <v>41</v>
      </c>
      <c r="K1545" s="83">
        <f>K1547+K1566+K1567+K1568</f>
        <v>41</v>
      </c>
      <c r="L1545" s="85">
        <f>L1547+L1566+L1567+L1568</f>
        <v>0</v>
      </c>
      <c r="M1545" s="83">
        <f t="shared" si="830"/>
        <v>45</v>
      </c>
      <c r="N1545" s="83">
        <f>N1547+N1566+N1567+N1568</f>
        <v>45</v>
      </c>
      <c r="O1545" s="85">
        <f>O1547+O1566+O1567+O1568</f>
        <v>0</v>
      </c>
      <c r="P1545" s="83">
        <f t="shared" si="831"/>
        <v>55</v>
      </c>
      <c r="Q1545" s="83">
        <f>Q1547+Q1566+Q1567+Q1568</f>
        <v>55</v>
      </c>
      <c r="R1545" s="85">
        <f>R1547+R1566+R1567+R1568</f>
        <v>0</v>
      </c>
      <c r="S1545" s="83">
        <f t="shared" si="832"/>
        <v>60</v>
      </c>
      <c r="T1545" s="83">
        <f>T1547+T1566+T1567+T1568</f>
        <v>60</v>
      </c>
      <c r="U1545" s="85">
        <f>U1547+U1566+U1567+U1568</f>
        <v>0</v>
      </c>
      <c r="V1545" s="57">
        <v>-6000</v>
      </c>
    </row>
    <row r="1546" spans="1:22" s="2" customFormat="1" ht="12" hidden="1">
      <c r="A1546" s="2" t="str">
        <f>IF((F1546+G1546+J1546)&gt;0,"a","b")</f>
        <v>b</v>
      </c>
      <c r="B1546" s="2" t="str">
        <f t="shared" si="838"/>
        <v>b</v>
      </c>
      <c r="D1546" s="15"/>
      <c r="E1546" s="16" t="s">
        <v>4</v>
      </c>
      <c r="F1546" s="105"/>
      <c r="G1546" s="26">
        <f t="shared" ref="G1546:G1551" si="839">H1546+I1546</f>
        <v>0</v>
      </c>
      <c r="H1546" s="26"/>
      <c r="I1546" s="34"/>
      <c r="J1546" s="26">
        <f t="shared" ref="J1546:J1568" si="840">K1546+L1546</f>
        <v>0</v>
      </c>
      <c r="K1546" s="26"/>
      <c r="L1546" s="34"/>
      <c r="M1546" s="26">
        <f t="shared" si="830"/>
        <v>0</v>
      </c>
      <c r="N1546" s="26"/>
      <c r="O1546" s="34"/>
      <c r="P1546" s="26">
        <f t="shared" si="831"/>
        <v>0</v>
      </c>
      <c r="Q1546" s="26"/>
      <c r="R1546" s="34"/>
      <c r="S1546" s="26">
        <f t="shared" si="832"/>
        <v>0</v>
      </c>
      <c r="T1546" s="26"/>
      <c r="U1546" s="34"/>
    </row>
    <row r="1547" spans="1:22" ht="15" customHeight="1">
      <c r="A1547" s="57" t="str">
        <f>IF((F1547+G1547+J1547)&gt;0,"a","b")</f>
        <v>a</v>
      </c>
      <c r="B1547" s="57" t="str">
        <f t="shared" si="838"/>
        <v>a</v>
      </c>
      <c r="D1547" s="58"/>
      <c r="E1547" s="47" t="s">
        <v>0</v>
      </c>
      <c r="F1547" s="42">
        <f>F1548+F1552+F1561+F1562+F1563+F1564+F1565</f>
        <v>22.84</v>
      </c>
      <c r="G1547" s="42">
        <f t="shared" si="839"/>
        <v>88.850000000000009</v>
      </c>
      <c r="H1547" s="42">
        <f>H1548+H1552+H1561+H1562+H1563+H1564+H1565</f>
        <v>88.850000000000009</v>
      </c>
      <c r="I1547" s="48">
        <f>I1548+I1552+I1561+I1562+I1563+I1564+I1565</f>
        <v>0</v>
      </c>
      <c r="J1547" s="42">
        <f t="shared" si="840"/>
        <v>41</v>
      </c>
      <c r="K1547" s="42">
        <f>K1548+K1552+K1561+K1562+K1563+K1564+K1565</f>
        <v>41</v>
      </c>
      <c r="L1547" s="48">
        <f>L1548+L1552+L1561+L1562+L1563+L1564+L1565</f>
        <v>0</v>
      </c>
      <c r="M1547" s="42">
        <f t="shared" si="830"/>
        <v>45</v>
      </c>
      <c r="N1547" s="42">
        <f>N1548+N1552+N1561+N1562+N1563+N1564+N1565</f>
        <v>45</v>
      </c>
      <c r="O1547" s="48">
        <f>O1548+O1552+O1561+O1562+O1563+O1564+O1565</f>
        <v>0</v>
      </c>
      <c r="P1547" s="42">
        <f t="shared" si="831"/>
        <v>55</v>
      </c>
      <c r="Q1547" s="42">
        <f>Q1548+Q1552+Q1561+Q1562+Q1563+Q1564+Q1565</f>
        <v>55</v>
      </c>
      <c r="R1547" s="48">
        <f>R1548+R1552+R1561+R1562+R1563+R1564+R1565</f>
        <v>0</v>
      </c>
      <c r="S1547" s="42">
        <f t="shared" si="832"/>
        <v>60</v>
      </c>
      <c r="T1547" s="42">
        <f>T1548+T1552+T1561+T1562+T1563+T1564+T1565</f>
        <v>60</v>
      </c>
      <c r="U1547" s="48">
        <f>U1548+U1552+U1561+U1562+U1563+U1564+U1565</f>
        <v>0</v>
      </c>
    </row>
    <row r="1548" spans="1:22" s="2" customFormat="1" ht="12" hidden="1">
      <c r="A1548" s="2" t="str">
        <f>IF((F1548+G1548+J1548)&gt;0,"a","b")</f>
        <v>b</v>
      </c>
      <c r="B1548" s="2" t="str">
        <f t="shared" si="838"/>
        <v>b</v>
      </c>
      <c r="D1548" s="15"/>
      <c r="E1548" s="18" t="s">
        <v>101</v>
      </c>
      <c r="F1548" s="43">
        <f>SUM(F1549:F1551)</f>
        <v>0</v>
      </c>
      <c r="G1548" s="24">
        <f t="shared" si="839"/>
        <v>0</v>
      </c>
      <c r="H1548" s="24">
        <f>SUM(H1549:H1551)</f>
        <v>0</v>
      </c>
      <c r="I1548" s="32">
        <f>SUM(I1549:I1551)</f>
        <v>0</v>
      </c>
      <c r="J1548" s="24">
        <f t="shared" si="840"/>
        <v>0</v>
      </c>
      <c r="K1548" s="24">
        <f>SUM(K1549:K1551)</f>
        <v>0</v>
      </c>
      <c r="L1548" s="32">
        <f>SUM(L1549:L1551)</f>
        <v>0</v>
      </c>
      <c r="M1548" s="24">
        <f t="shared" si="830"/>
        <v>0</v>
      </c>
      <c r="N1548" s="24">
        <f>SUM(N1549:N1551)</f>
        <v>0</v>
      </c>
      <c r="O1548" s="32">
        <f>SUM(O1549:O1551)</f>
        <v>0</v>
      </c>
      <c r="P1548" s="24">
        <f t="shared" si="831"/>
        <v>0</v>
      </c>
      <c r="Q1548" s="24">
        <f>SUM(Q1549:Q1551)</f>
        <v>0</v>
      </c>
      <c r="R1548" s="32">
        <f>SUM(R1549:R1551)</f>
        <v>0</v>
      </c>
      <c r="S1548" s="24">
        <f t="shared" si="832"/>
        <v>0</v>
      </c>
      <c r="T1548" s="24">
        <f>SUM(T1549:T1551)</f>
        <v>0</v>
      </c>
      <c r="U1548" s="32">
        <f>SUM(U1549:U1551)</f>
        <v>0</v>
      </c>
    </row>
    <row r="1549" spans="1:22" s="3" customFormat="1" ht="12.75" hidden="1">
      <c r="A1549" s="2" t="s">
        <v>92</v>
      </c>
      <c r="B1549" s="2" t="s">
        <v>92</v>
      </c>
      <c r="D1549" s="15"/>
      <c r="E1549" s="19" t="s">
        <v>107</v>
      </c>
      <c r="F1549" s="59"/>
      <c r="G1549" s="23">
        <f t="shared" si="839"/>
        <v>0</v>
      </c>
      <c r="H1549" s="23"/>
      <c r="I1549" s="31"/>
      <c r="J1549" s="23">
        <f t="shared" si="840"/>
        <v>0</v>
      </c>
      <c r="K1549" s="23"/>
      <c r="L1549" s="31"/>
      <c r="M1549" s="23">
        <f t="shared" si="830"/>
        <v>0</v>
      </c>
      <c r="N1549" s="23"/>
      <c r="O1549" s="31"/>
      <c r="P1549" s="23">
        <f t="shared" si="831"/>
        <v>0</v>
      </c>
      <c r="Q1549" s="23"/>
      <c r="R1549" s="31"/>
      <c r="S1549" s="23">
        <f t="shared" si="832"/>
        <v>0</v>
      </c>
      <c r="T1549" s="23"/>
      <c r="U1549" s="31"/>
    </row>
    <row r="1550" spans="1:22" s="3" customFormat="1" ht="12.75" hidden="1">
      <c r="A1550" s="2" t="s">
        <v>92</v>
      </c>
      <c r="B1550" s="2" t="s">
        <v>92</v>
      </c>
      <c r="D1550" s="15"/>
      <c r="E1550" s="19" t="s">
        <v>106</v>
      </c>
      <c r="F1550" s="59"/>
      <c r="G1550" s="23">
        <f t="shared" si="839"/>
        <v>0</v>
      </c>
      <c r="H1550" s="23"/>
      <c r="I1550" s="31"/>
      <c r="J1550" s="23">
        <f t="shared" si="840"/>
        <v>0</v>
      </c>
      <c r="K1550" s="23"/>
      <c r="L1550" s="31"/>
      <c r="M1550" s="23">
        <f t="shared" si="830"/>
        <v>0</v>
      </c>
      <c r="N1550" s="23"/>
      <c r="O1550" s="31"/>
      <c r="P1550" s="23">
        <f t="shared" si="831"/>
        <v>0</v>
      </c>
      <c r="Q1550" s="23"/>
      <c r="R1550" s="31"/>
      <c r="S1550" s="23">
        <f t="shared" si="832"/>
        <v>0</v>
      </c>
      <c r="T1550" s="23"/>
      <c r="U1550" s="31"/>
    </row>
    <row r="1551" spans="1:22" s="3" customFormat="1" ht="12.75" hidden="1">
      <c r="A1551" s="2" t="s">
        <v>92</v>
      </c>
      <c r="B1551" s="2" t="s">
        <v>92</v>
      </c>
      <c r="D1551" s="15"/>
      <c r="E1551" s="19" t="s">
        <v>105</v>
      </c>
      <c r="F1551" s="59"/>
      <c r="G1551" s="23">
        <f t="shared" si="839"/>
        <v>0</v>
      </c>
      <c r="H1551" s="23"/>
      <c r="I1551" s="31"/>
      <c r="J1551" s="23">
        <f t="shared" si="840"/>
        <v>0</v>
      </c>
      <c r="K1551" s="23"/>
      <c r="L1551" s="31"/>
      <c r="M1551" s="23">
        <f t="shared" si="830"/>
        <v>0</v>
      </c>
      <c r="N1551" s="23"/>
      <c r="O1551" s="31"/>
      <c r="P1551" s="23">
        <f t="shared" si="831"/>
        <v>0</v>
      </c>
      <c r="Q1551" s="23"/>
      <c r="R1551" s="31"/>
      <c r="S1551" s="23">
        <f t="shared" si="832"/>
        <v>0</v>
      </c>
      <c r="T1551" s="23"/>
      <c r="U1551" s="31"/>
    </row>
    <row r="1552" spans="1:22" ht="15" customHeight="1">
      <c r="A1552" s="57" t="str">
        <f>IF((F1552+G1552+J1552)&gt;0,"a","b")</f>
        <v>a</v>
      </c>
      <c r="B1552" s="57" t="s">
        <v>92</v>
      </c>
      <c r="D1552" s="58"/>
      <c r="E1552" s="49" t="s">
        <v>96</v>
      </c>
      <c r="F1552" s="43">
        <f t="shared" ref="F1552:L1552" si="841">SUM(F1553:F1560)</f>
        <v>22.84</v>
      </c>
      <c r="G1552" s="43">
        <f t="shared" si="841"/>
        <v>25.01</v>
      </c>
      <c r="H1552" s="43">
        <f t="shared" si="841"/>
        <v>25.01</v>
      </c>
      <c r="I1552" s="50">
        <f t="shared" si="841"/>
        <v>0</v>
      </c>
      <c r="J1552" s="43">
        <f t="shared" si="841"/>
        <v>41</v>
      </c>
      <c r="K1552" s="43">
        <f t="shared" si="841"/>
        <v>41</v>
      </c>
      <c r="L1552" s="50">
        <f t="shared" si="841"/>
        <v>0</v>
      </c>
      <c r="M1552" s="43">
        <f t="shared" ref="M1552:U1552" si="842">SUM(M1553:M1560)</f>
        <v>45</v>
      </c>
      <c r="N1552" s="43">
        <f t="shared" si="842"/>
        <v>45</v>
      </c>
      <c r="O1552" s="50">
        <f t="shared" si="842"/>
        <v>0</v>
      </c>
      <c r="P1552" s="43">
        <f t="shared" si="842"/>
        <v>55</v>
      </c>
      <c r="Q1552" s="43">
        <f t="shared" si="842"/>
        <v>55</v>
      </c>
      <c r="R1552" s="50">
        <f t="shared" si="842"/>
        <v>0</v>
      </c>
      <c r="S1552" s="43">
        <f t="shared" si="842"/>
        <v>60</v>
      </c>
      <c r="T1552" s="43">
        <f t="shared" si="842"/>
        <v>60</v>
      </c>
      <c r="U1552" s="50">
        <f t="shared" si="842"/>
        <v>0</v>
      </c>
    </row>
    <row r="1553" spans="1:21" s="3" customFormat="1" ht="24" hidden="1">
      <c r="A1553" s="6" t="s">
        <v>92</v>
      </c>
      <c r="B1553" s="2" t="s">
        <v>92</v>
      </c>
      <c r="D1553" s="15"/>
      <c r="E1553" s="19" t="s">
        <v>93</v>
      </c>
      <c r="F1553" s="59"/>
      <c r="G1553" s="23">
        <f t="shared" ref="G1553:G1568" si="843">H1553+I1553</f>
        <v>0</v>
      </c>
      <c r="H1553" s="23"/>
      <c r="I1553" s="31"/>
      <c r="J1553" s="23">
        <f t="shared" si="840"/>
        <v>0</v>
      </c>
      <c r="K1553" s="23"/>
      <c r="L1553" s="31"/>
      <c r="M1553" s="23">
        <f t="shared" ref="M1553:M1568" si="844">N1553+O1553</f>
        <v>0</v>
      </c>
      <c r="N1553" s="23"/>
      <c r="O1553" s="31"/>
      <c r="P1553" s="23">
        <f t="shared" ref="P1553:P1568" si="845">Q1553+R1553</f>
        <v>0</v>
      </c>
      <c r="Q1553" s="23"/>
      <c r="R1553" s="31"/>
      <c r="S1553" s="23">
        <f t="shared" ref="S1553:S1568" si="846">T1553+U1553</f>
        <v>0</v>
      </c>
      <c r="T1553" s="23"/>
      <c r="U1553" s="31"/>
    </row>
    <row r="1554" spans="1:21" s="3" customFormat="1" ht="12.75" hidden="1">
      <c r="A1554" s="6" t="s">
        <v>92</v>
      </c>
      <c r="B1554" s="2" t="s">
        <v>92</v>
      </c>
      <c r="D1554" s="15"/>
      <c r="E1554" s="19" t="s">
        <v>7</v>
      </c>
      <c r="F1554" s="59"/>
      <c r="G1554" s="23">
        <f t="shared" si="843"/>
        <v>0</v>
      </c>
      <c r="H1554" s="23"/>
      <c r="I1554" s="31"/>
      <c r="J1554" s="23">
        <f t="shared" si="840"/>
        <v>0</v>
      </c>
      <c r="K1554" s="23"/>
      <c r="L1554" s="31"/>
      <c r="M1554" s="23">
        <f t="shared" si="844"/>
        <v>0</v>
      </c>
      <c r="N1554" s="23"/>
      <c r="O1554" s="31"/>
      <c r="P1554" s="23">
        <f t="shared" si="845"/>
        <v>0</v>
      </c>
      <c r="Q1554" s="23"/>
      <c r="R1554" s="31"/>
      <c r="S1554" s="23">
        <f t="shared" si="846"/>
        <v>0</v>
      </c>
      <c r="T1554" s="23"/>
      <c r="U1554" s="31"/>
    </row>
    <row r="1555" spans="1:21" s="3" customFormat="1" ht="12.75" hidden="1">
      <c r="A1555" s="6" t="s">
        <v>92</v>
      </c>
      <c r="B1555" s="2" t="s">
        <v>92</v>
      </c>
      <c r="D1555" s="15"/>
      <c r="E1555" s="19" t="s">
        <v>6</v>
      </c>
      <c r="F1555" s="59"/>
      <c r="G1555" s="23">
        <f t="shared" si="843"/>
        <v>0</v>
      </c>
      <c r="H1555" s="23"/>
      <c r="I1555" s="31"/>
      <c r="J1555" s="23">
        <f t="shared" si="840"/>
        <v>0</v>
      </c>
      <c r="K1555" s="23"/>
      <c r="L1555" s="31"/>
      <c r="M1555" s="23">
        <f t="shared" si="844"/>
        <v>0</v>
      </c>
      <c r="N1555" s="23"/>
      <c r="O1555" s="31"/>
      <c r="P1555" s="23">
        <f t="shared" si="845"/>
        <v>0</v>
      </c>
      <c r="Q1555" s="23"/>
      <c r="R1555" s="31"/>
      <c r="S1555" s="23">
        <f t="shared" si="846"/>
        <v>0</v>
      </c>
      <c r="T1555" s="23"/>
      <c r="U1555" s="31"/>
    </row>
    <row r="1556" spans="1:21" s="3" customFormat="1" ht="12.75" hidden="1">
      <c r="A1556" s="6" t="s">
        <v>92</v>
      </c>
      <c r="B1556" s="2" t="s">
        <v>92</v>
      </c>
      <c r="D1556" s="15"/>
      <c r="E1556" s="19" t="s">
        <v>94</v>
      </c>
      <c r="F1556" s="59"/>
      <c r="G1556" s="23">
        <f t="shared" si="843"/>
        <v>0</v>
      </c>
      <c r="H1556" s="23"/>
      <c r="I1556" s="31"/>
      <c r="J1556" s="23">
        <f t="shared" si="840"/>
        <v>0</v>
      </c>
      <c r="K1556" s="23"/>
      <c r="L1556" s="31"/>
      <c r="M1556" s="23">
        <f t="shared" si="844"/>
        <v>0</v>
      </c>
      <c r="N1556" s="23"/>
      <c r="O1556" s="31"/>
      <c r="P1556" s="23">
        <f t="shared" si="845"/>
        <v>0</v>
      </c>
      <c r="Q1556" s="23"/>
      <c r="R1556" s="31"/>
      <c r="S1556" s="23">
        <f t="shared" si="846"/>
        <v>0</v>
      </c>
      <c r="T1556" s="23"/>
      <c r="U1556" s="31"/>
    </row>
    <row r="1557" spans="1:21" s="3" customFormat="1" ht="12.75" hidden="1">
      <c r="A1557" s="6" t="s">
        <v>92</v>
      </c>
      <c r="B1557" s="2" t="s">
        <v>92</v>
      </c>
      <c r="D1557" s="15"/>
      <c r="E1557" s="19" t="s">
        <v>5</v>
      </c>
      <c r="F1557" s="59"/>
      <c r="G1557" s="23">
        <f t="shared" si="843"/>
        <v>0</v>
      </c>
      <c r="H1557" s="23"/>
      <c r="I1557" s="31"/>
      <c r="J1557" s="23">
        <f t="shared" si="840"/>
        <v>0</v>
      </c>
      <c r="K1557" s="23"/>
      <c r="L1557" s="31"/>
      <c r="M1557" s="23">
        <f t="shared" si="844"/>
        <v>0</v>
      </c>
      <c r="N1557" s="23"/>
      <c r="O1557" s="31"/>
      <c r="P1557" s="23">
        <f t="shared" si="845"/>
        <v>0</v>
      </c>
      <c r="Q1557" s="23"/>
      <c r="R1557" s="31"/>
      <c r="S1557" s="23">
        <f t="shared" si="846"/>
        <v>0</v>
      </c>
      <c r="T1557" s="23"/>
      <c r="U1557" s="31"/>
    </row>
    <row r="1558" spans="1:21" s="3" customFormat="1" ht="24" hidden="1">
      <c r="A1558" s="6" t="s">
        <v>92</v>
      </c>
      <c r="B1558" s="2" t="s">
        <v>92</v>
      </c>
      <c r="D1558" s="15"/>
      <c r="E1558" s="19" t="s">
        <v>108</v>
      </c>
      <c r="F1558" s="59"/>
      <c r="G1558" s="23">
        <f t="shared" si="843"/>
        <v>0</v>
      </c>
      <c r="H1558" s="23"/>
      <c r="I1558" s="31"/>
      <c r="J1558" s="23">
        <f t="shared" si="840"/>
        <v>0</v>
      </c>
      <c r="K1558" s="23"/>
      <c r="L1558" s="31"/>
      <c r="M1558" s="23">
        <f t="shared" si="844"/>
        <v>0</v>
      </c>
      <c r="N1558" s="23"/>
      <c r="O1558" s="31"/>
      <c r="P1558" s="23">
        <f t="shared" si="845"/>
        <v>0</v>
      </c>
      <c r="Q1558" s="23"/>
      <c r="R1558" s="31"/>
      <c r="S1558" s="23">
        <f t="shared" si="846"/>
        <v>0</v>
      </c>
      <c r="T1558" s="23"/>
      <c r="U1558" s="31"/>
    </row>
    <row r="1559" spans="1:21" s="3" customFormat="1" ht="24" hidden="1">
      <c r="A1559" s="6" t="s">
        <v>92</v>
      </c>
      <c r="B1559" s="2" t="s">
        <v>92</v>
      </c>
      <c r="D1559" s="15"/>
      <c r="E1559" s="19" t="s">
        <v>111</v>
      </c>
      <c r="F1559" s="59"/>
      <c r="G1559" s="23">
        <f t="shared" si="843"/>
        <v>0</v>
      </c>
      <c r="H1559" s="23"/>
      <c r="I1559" s="31"/>
      <c r="J1559" s="23">
        <f t="shared" si="840"/>
        <v>0</v>
      </c>
      <c r="K1559" s="23"/>
      <c r="L1559" s="31"/>
      <c r="M1559" s="23">
        <f t="shared" si="844"/>
        <v>0</v>
      </c>
      <c r="N1559" s="23"/>
      <c r="O1559" s="31"/>
      <c r="P1559" s="23">
        <f t="shared" si="845"/>
        <v>0</v>
      </c>
      <c r="Q1559" s="23"/>
      <c r="R1559" s="31"/>
      <c r="S1559" s="23">
        <f t="shared" si="846"/>
        <v>0</v>
      </c>
      <c r="T1559" s="23"/>
      <c r="U1559" s="31"/>
    </row>
    <row r="1560" spans="1:21" s="3" customFormat="1" ht="24" hidden="1">
      <c r="A1560" s="6" t="s">
        <v>92</v>
      </c>
      <c r="B1560" s="2" t="s">
        <v>92</v>
      </c>
      <c r="D1560" s="15"/>
      <c r="E1560" s="19" t="s">
        <v>95</v>
      </c>
      <c r="F1560" s="101">
        <v>22.84</v>
      </c>
      <c r="G1560" s="23">
        <f t="shared" si="843"/>
        <v>25.01</v>
      </c>
      <c r="H1560" s="23">
        <v>25.01</v>
      </c>
      <c r="I1560" s="31"/>
      <c r="J1560" s="23">
        <f t="shared" si="840"/>
        <v>41</v>
      </c>
      <c r="K1560" s="23">
        <v>41</v>
      </c>
      <c r="L1560" s="31"/>
      <c r="M1560" s="23">
        <f t="shared" si="844"/>
        <v>45</v>
      </c>
      <c r="N1560" s="23">
        <v>45</v>
      </c>
      <c r="O1560" s="31"/>
      <c r="P1560" s="23">
        <f t="shared" si="845"/>
        <v>55</v>
      </c>
      <c r="Q1560" s="23">
        <v>55</v>
      </c>
      <c r="R1560" s="31"/>
      <c r="S1560" s="23">
        <f t="shared" si="846"/>
        <v>60</v>
      </c>
      <c r="T1560" s="23">
        <v>60</v>
      </c>
      <c r="U1560" s="31"/>
    </row>
    <row r="1561" spans="1:21" s="2" customFormat="1" ht="12" hidden="1">
      <c r="A1561" s="2" t="str">
        <f t="shared" ref="A1561:A1572" si="847">IF((F1561+G1561+J1561)&gt;0,"a","b")</f>
        <v>b</v>
      </c>
      <c r="B1561" s="2" t="s">
        <v>92</v>
      </c>
      <c r="D1561" s="15"/>
      <c r="E1561" s="18" t="s">
        <v>109</v>
      </c>
      <c r="F1561" s="43"/>
      <c r="G1561" s="24">
        <f t="shared" si="843"/>
        <v>0</v>
      </c>
      <c r="H1561" s="24"/>
      <c r="I1561" s="32"/>
      <c r="J1561" s="24">
        <f t="shared" si="840"/>
        <v>0</v>
      </c>
      <c r="K1561" s="24"/>
      <c r="L1561" s="32"/>
      <c r="M1561" s="24">
        <f t="shared" si="844"/>
        <v>0</v>
      </c>
      <c r="N1561" s="24"/>
      <c r="O1561" s="32"/>
      <c r="P1561" s="24">
        <f t="shared" si="845"/>
        <v>0</v>
      </c>
      <c r="Q1561" s="24"/>
      <c r="R1561" s="32"/>
      <c r="S1561" s="24">
        <f t="shared" si="846"/>
        <v>0</v>
      </c>
      <c r="T1561" s="24"/>
      <c r="U1561" s="32"/>
    </row>
    <row r="1562" spans="1:21" ht="12">
      <c r="A1562" s="57" t="str">
        <f t="shared" si="847"/>
        <v>a</v>
      </c>
      <c r="B1562" s="57" t="s">
        <v>92</v>
      </c>
      <c r="D1562" s="58"/>
      <c r="E1562" s="51" t="s">
        <v>97</v>
      </c>
      <c r="F1562" s="43">
        <v>0</v>
      </c>
      <c r="G1562" s="43">
        <f t="shared" si="843"/>
        <v>63.84</v>
      </c>
      <c r="H1562" s="43">
        <v>63.84</v>
      </c>
      <c r="I1562" s="50"/>
      <c r="J1562" s="43">
        <f t="shared" si="840"/>
        <v>0</v>
      </c>
      <c r="K1562" s="43">
        <v>0</v>
      </c>
      <c r="L1562" s="50"/>
      <c r="M1562" s="43">
        <f t="shared" si="844"/>
        <v>0</v>
      </c>
      <c r="N1562" s="43"/>
      <c r="O1562" s="50"/>
      <c r="P1562" s="43">
        <f t="shared" si="845"/>
        <v>0</v>
      </c>
      <c r="Q1562" s="43"/>
      <c r="R1562" s="50"/>
      <c r="S1562" s="43">
        <f t="shared" si="846"/>
        <v>0</v>
      </c>
      <c r="T1562" s="43"/>
      <c r="U1562" s="50"/>
    </row>
    <row r="1563" spans="1:21" s="3" customFormat="1" ht="12.75" hidden="1">
      <c r="A1563" s="3" t="str">
        <f t="shared" si="847"/>
        <v>b</v>
      </c>
      <c r="B1563" s="2" t="s">
        <v>92</v>
      </c>
      <c r="D1563" s="15"/>
      <c r="E1563" s="18" t="s">
        <v>98</v>
      </c>
      <c r="F1563" s="43"/>
      <c r="G1563" s="24">
        <f t="shared" si="843"/>
        <v>0</v>
      </c>
      <c r="H1563" s="24"/>
      <c r="I1563" s="32"/>
      <c r="J1563" s="24">
        <f t="shared" si="840"/>
        <v>0</v>
      </c>
      <c r="K1563" s="24"/>
      <c r="L1563" s="32"/>
      <c r="M1563" s="24">
        <f t="shared" si="844"/>
        <v>0</v>
      </c>
      <c r="N1563" s="24"/>
      <c r="O1563" s="32"/>
      <c r="P1563" s="24">
        <f t="shared" si="845"/>
        <v>0</v>
      </c>
      <c r="Q1563" s="24"/>
      <c r="R1563" s="32"/>
      <c r="S1563" s="24">
        <f t="shared" si="846"/>
        <v>0</v>
      </c>
      <c r="T1563" s="24"/>
      <c r="U1563" s="32"/>
    </row>
    <row r="1564" spans="1:21" s="2" customFormat="1" ht="12" hidden="1">
      <c r="A1564" s="2" t="str">
        <f t="shared" si="847"/>
        <v>b</v>
      </c>
      <c r="B1564" s="2" t="s">
        <v>92</v>
      </c>
      <c r="D1564" s="15"/>
      <c r="E1564" s="18" t="s">
        <v>99</v>
      </c>
      <c r="F1564" s="43"/>
      <c r="G1564" s="24">
        <f t="shared" si="843"/>
        <v>0</v>
      </c>
      <c r="H1564" s="24"/>
      <c r="I1564" s="32"/>
      <c r="J1564" s="24">
        <f t="shared" si="840"/>
        <v>0</v>
      </c>
      <c r="K1564" s="24"/>
      <c r="L1564" s="32"/>
      <c r="M1564" s="24">
        <f t="shared" si="844"/>
        <v>0</v>
      </c>
      <c r="N1564" s="24"/>
      <c r="O1564" s="32"/>
      <c r="P1564" s="24">
        <f t="shared" si="845"/>
        <v>0</v>
      </c>
      <c r="Q1564" s="24"/>
      <c r="R1564" s="32"/>
      <c r="S1564" s="24">
        <f t="shared" si="846"/>
        <v>0</v>
      </c>
      <c r="T1564" s="24"/>
      <c r="U1564" s="32"/>
    </row>
    <row r="1565" spans="1:21" s="11" customFormat="1" ht="15" hidden="1" customHeight="1">
      <c r="A1565" s="11" t="str">
        <f t="shared" si="847"/>
        <v>b</v>
      </c>
      <c r="B1565" s="11" t="s">
        <v>92</v>
      </c>
      <c r="D1565" s="15"/>
      <c r="E1565" s="39" t="s">
        <v>100</v>
      </c>
      <c r="F1565" s="43">
        <v>0</v>
      </c>
      <c r="G1565" s="24">
        <f t="shared" si="843"/>
        <v>0</v>
      </c>
      <c r="H1565" s="24"/>
      <c r="I1565" s="32"/>
      <c r="J1565" s="24">
        <f t="shared" si="840"/>
        <v>0</v>
      </c>
      <c r="K1565" s="24"/>
      <c r="L1565" s="32"/>
      <c r="M1565" s="24">
        <f t="shared" si="844"/>
        <v>0</v>
      </c>
      <c r="N1565" s="24"/>
      <c r="O1565" s="32"/>
      <c r="P1565" s="24">
        <f t="shared" si="845"/>
        <v>0</v>
      </c>
      <c r="Q1565" s="24"/>
      <c r="R1565" s="32"/>
      <c r="S1565" s="24">
        <f t="shared" si="846"/>
        <v>0</v>
      </c>
      <c r="T1565" s="24"/>
      <c r="U1565" s="32"/>
    </row>
    <row r="1566" spans="1:21" ht="12.75" thickBot="1">
      <c r="A1566" s="57" t="str">
        <f t="shared" si="847"/>
        <v>a</v>
      </c>
      <c r="B1566" s="57" t="str">
        <f t="shared" ref="B1566:B1572" si="848">IF((F1566+G1566+J1566)&gt;0,"a","b")</f>
        <v>a</v>
      </c>
      <c r="D1566" s="58"/>
      <c r="E1566" s="84" t="s">
        <v>1</v>
      </c>
      <c r="F1566" s="102">
        <v>7.72</v>
      </c>
      <c r="G1566" s="42">
        <f t="shared" si="843"/>
        <v>0</v>
      </c>
      <c r="H1566" s="42">
        <v>0</v>
      </c>
      <c r="I1566" s="48"/>
      <c r="J1566" s="42">
        <f t="shared" si="840"/>
        <v>0</v>
      </c>
      <c r="K1566" s="42">
        <v>0</v>
      </c>
      <c r="L1566" s="48"/>
      <c r="M1566" s="42">
        <f t="shared" si="844"/>
        <v>0</v>
      </c>
      <c r="N1566" s="42"/>
      <c r="O1566" s="48"/>
      <c r="P1566" s="42">
        <f t="shared" si="845"/>
        <v>0</v>
      </c>
      <c r="Q1566" s="42"/>
      <c r="R1566" s="48"/>
      <c r="S1566" s="42">
        <f t="shared" si="846"/>
        <v>0</v>
      </c>
      <c r="T1566" s="42"/>
      <c r="U1566" s="48"/>
    </row>
    <row r="1567" spans="1:21" s="2" customFormat="1" ht="12.75" hidden="1" thickBot="1">
      <c r="A1567" s="2" t="str">
        <f t="shared" si="847"/>
        <v>b</v>
      </c>
      <c r="B1567" s="2" t="str">
        <f t="shared" si="848"/>
        <v>b</v>
      </c>
      <c r="D1567" s="15"/>
      <c r="E1567" s="17" t="s">
        <v>110</v>
      </c>
      <c r="F1567" s="42"/>
      <c r="G1567" s="25">
        <f t="shared" si="843"/>
        <v>0</v>
      </c>
      <c r="H1567" s="25"/>
      <c r="I1567" s="33"/>
      <c r="J1567" s="25">
        <f t="shared" si="840"/>
        <v>0</v>
      </c>
      <c r="K1567" s="25"/>
      <c r="L1567" s="33"/>
      <c r="M1567" s="25">
        <f t="shared" si="844"/>
        <v>0</v>
      </c>
      <c r="N1567" s="25"/>
      <c r="O1567" s="33"/>
      <c r="P1567" s="25">
        <f t="shared" si="845"/>
        <v>0</v>
      </c>
      <c r="Q1567" s="25"/>
      <c r="R1567" s="33"/>
      <c r="S1567" s="25">
        <f t="shared" si="846"/>
        <v>0</v>
      </c>
      <c r="T1567" s="25"/>
      <c r="U1567" s="33"/>
    </row>
    <row r="1568" spans="1:21" s="2" customFormat="1" ht="12.75" hidden="1" thickBot="1">
      <c r="A1568" s="2" t="str">
        <f t="shared" si="847"/>
        <v>b</v>
      </c>
      <c r="B1568" s="2" t="str">
        <f t="shared" si="848"/>
        <v>b</v>
      </c>
      <c r="D1568" s="15"/>
      <c r="E1568" s="17" t="s">
        <v>18</v>
      </c>
      <c r="F1568" s="42"/>
      <c r="G1568" s="25">
        <f t="shared" si="843"/>
        <v>0</v>
      </c>
      <c r="H1568" s="25"/>
      <c r="I1568" s="33"/>
      <c r="J1568" s="25">
        <f t="shared" si="840"/>
        <v>0</v>
      </c>
      <c r="K1568" s="25"/>
      <c r="L1568" s="33"/>
      <c r="M1568" s="25">
        <f t="shared" si="844"/>
        <v>0</v>
      </c>
      <c r="N1568" s="25"/>
      <c r="O1568" s="33"/>
      <c r="P1568" s="25">
        <f t="shared" si="845"/>
        <v>0</v>
      </c>
      <c r="Q1568" s="25"/>
      <c r="R1568" s="33"/>
      <c r="S1568" s="25">
        <f t="shared" si="846"/>
        <v>0</v>
      </c>
      <c r="T1568" s="25"/>
      <c r="U1568" s="33"/>
    </row>
    <row r="1569" spans="1:22" ht="15" customHeight="1" thickBot="1">
      <c r="A1569" s="57" t="str">
        <f t="shared" si="847"/>
        <v>a</v>
      </c>
      <c r="B1569" s="57" t="str">
        <f t="shared" si="848"/>
        <v>a</v>
      </c>
      <c r="C1569" s="57" t="s">
        <v>16</v>
      </c>
      <c r="D1569" s="67" t="s">
        <v>15</v>
      </c>
      <c r="E1569" s="68" t="s">
        <v>51</v>
      </c>
      <c r="F1569" s="83">
        <f t="shared" ref="F1569:I1592" si="849">F1593+F1809</f>
        <v>1112.6799999999998</v>
      </c>
      <c r="G1569" s="83">
        <f t="shared" si="849"/>
        <v>1470.7159999999999</v>
      </c>
      <c r="H1569" s="83">
        <f t="shared" si="849"/>
        <v>1236.7160000000001</v>
      </c>
      <c r="I1569" s="85">
        <f t="shared" si="849"/>
        <v>234</v>
      </c>
      <c r="J1569" s="83">
        <f t="shared" ref="J1569:L1587" si="850">J1593+J1809</f>
        <v>1499.6</v>
      </c>
      <c r="K1569" s="83">
        <f t="shared" si="850"/>
        <v>1253.0999999999999</v>
      </c>
      <c r="L1569" s="85">
        <f t="shared" si="850"/>
        <v>246.5</v>
      </c>
      <c r="M1569" s="83">
        <f t="shared" ref="M1569:U1569" si="851">M1593+M1809</f>
        <v>1555</v>
      </c>
      <c r="N1569" s="83">
        <f t="shared" si="851"/>
        <v>1308.5</v>
      </c>
      <c r="O1569" s="85">
        <f t="shared" si="851"/>
        <v>246.5</v>
      </c>
      <c r="P1569" s="83">
        <f t="shared" si="851"/>
        <v>1689</v>
      </c>
      <c r="Q1569" s="83">
        <f t="shared" si="851"/>
        <v>1442.5</v>
      </c>
      <c r="R1569" s="85">
        <f t="shared" si="851"/>
        <v>246.5</v>
      </c>
      <c r="S1569" s="83">
        <f t="shared" si="851"/>
        <v>1787</v>
      </c>
      <c r="T1569" s="83">
        <f t="shared" si="851"/>
        <v>1540.5</v>
      </c>
      <c r="U1569" s="85">
        <f t="shared" si="851"/>
        <v>246.5</v>
      </c>
      <c r="V1569" s="93">
        <f>V1593+V1809</f>
        <v>193300</v>
      </c>
    </row>
    <row r="1570" spans="1:22" s="2" customFormat="1" ht="12" hidden="1">
      <c r="A1570" s="2" t="str">
        <f t="shared" si="847"/>
        <v>b</v>
      </c>
      <c r="B1570" s="2" t="str">
        <f t="shared" si="848"/>
        <v>b</v>
      </c>
      <c r="D1570" s="15"/>
      <c r="E1570" s="16" t="s">
        <v>4</v>
      </c>
      <c r="F1570" s="105">
        <f t="shared" si="849"/>
        <v>0</v>
      </c>
      <c r="G1570" s="26">
        <f t="shared" si="849"/>
        <v>0</v>
      </c>
      <c r="H1570" s="26">
        <f t="shared" si="849"/>
        <v>0</v>
      </c>
      <c r="I1570" s="34">
        <f t="shared" si="849"/>
        <v>0</v>
      </c>
      <c r="J1570" s="26">
        <f t="shared" si="850"/>
        <v>0</v>
      </c>
      <c r="K1570" s="26">
        <f t="shared" si="850"/>
        <v>0</v>
      </c>
      <c r="L1570" s="34">
        <f t="shared" si="850"/>
        <v>0</v>
      </c>
      <c r="M1570" s="26">
        <f t="shared" ref="M1570:U1570" si="852">M1594+M1810</f>
        <v>0</v>
      </c>
      <c r="N1570" s="26">
        <f t="shared" si="852"/>
        <v>0</v>
      </c>
      <c r="O1570" s="34">
        <f t="shared" si="852"/>
        <v>0</v>
      </c>
      <c r="P1570" s="26">
        <f t="shared" si="852"/>
        <v>0</v>
      </c>
      <c r="Q1570" s="26">
        <f t="shared" si="852"/>
        <v>0</v>
      </c>
      <c r="R1570" s="34">
        <f t="shared" si="852"/>
        <v>0</v>
      </c>
      <c r="S1570" s="26">
        <f t="shared" si="852"/>
        <v>0</v>
      </c>
      <c r="T1570" s="26">
        <f t="shared" si="852"/>
        <v>0</v>
      </c>
      <c r="U1570" s="34">
        <f t="shared" si="852"/>
        <v>0</v>
      </c>
    </row>
    <row r="1571" spans="1:22" ht="15" customHeight="1">
      <c r="A1571" s="57" t="str">
        <f t="shared" si="847"/>
        <v>a</v>
      </c>
      <c r="B1571" s="57" t="str">
        <f t="shared" si="848"/>
        <v>a</v>
      </c>
      <c r="D1571" s="58"/>
      <c r="E1571" s="47" t="s">
        <v>0</v>
      </c>
      <c r="F1571" s="42">
        <f t="shared" si="849"/>
        <v>1110.58</v>
      </c>
      <c r="G1571" s="42">
        <f t="shared" si="849"/>
        <v>1470.7159999999999</v>
      </c>
      <c r="H1571" s="42">
        <f t="shared" si="849"/>
        <v>1236.7160000000001</v>
      </c>
      <c r="I1571" s="48">
        <f t="shared" si="849"/>
        <v>234</v>
      </c>
      <c r="J1571" s="42">
        <f t="shared" si="850"/>
        <v>1499.6</v>
      </c>
      <c r="K1571" s="42">
        <f t="shared" si="850"/>
        <v>1253.0999999999999</v>
      </c>
      <c r="L1571" s="48">
        <f t="shared" si="850"/>
        <v>246.5</v>
      </c>
      <c r="M1571" s="42">
        <f t="shared" ref="M1571:U1571" si="853">M1595+M1811</f>
        <v>1555</v>
      </c>
      <c r="N1571" s="42">
        <f t="shared" si="853"/>
        <v>1308.5</v>
      </c>
      <c r="O1571" s="48">
        <f t="shared" si="853"/>
        <v>246.5</v>
      </c>
      <c r="P1571" s="42">
        <f t="shared" si="853"/>
        <v>1689</v>
      </c>
      <c r="Q1571" s="42">
        <f t="shared" si="853"/>
        <v>1442.5</v>
      </c>
      <c r="R1571" s="48">
        <f t="shared" si="853"/>
        <v>246.5</v>
      </c>
      <c r="S1571" s="42">
        <f t="shared" si="853"/>
        <v>1787</v>
      </c>
      <c r="T1571" s="42">
        <f t="shared" si="853"/>
        <v>1540.5</v>
      </c>
      <c r="U1571" s="48">
        <f t="shared" si="853"/>
        <v>246.5</v>
      </c>
    </row>
    <row r="1572" spans="1:22" s="2" customFormat="1" ht="12" hidden="1">
      <c r="A1572" s="2" t="str">
        <f t="shared" si="847"/>
        <v>b</v>
      </c>
      <c r="B1572" s="2" t="str">
        <f t="shared" si="848"/>
        <v>b</v>
      </c>
      <c r="D1572" s="15"/>
      <c r="E1572" s="18" t="s">
        <v>101</v>
      </c>
      <c r="F1572" s="43">
        <f t="shared" si="849"/>
        <v>0</v>
      </c>
      <c r="G1572" s="24">
        <f t="shared" si="849"/>
        <v>0</v>
      </c>
      <c r="H1572" s="24">
        <f t="shared" si="849"/>
        <v>0</v>
      </c>
      <c r="I1572" s="32">
        <f t="shared" si="849"/>
        <v>0</v>
      </c>
      <c r="J1572" s="24">
        <f t="shared" si="850"/>
        <v>0</v>
      </c>
      <c r="K1572" s="24">
        <f t="shared" si="850"/>
        <v>0</v>
      </c>
      <c r="L1572" s="32">
        <f t="shared" si="850"/>
        <v>0</v>
      </c>
      <c r="M1572" s="24">
        <f t="shared" ref="M1572:U1572" si="854">M1596+M1812</f>
        <v>0</v>
      </c>
      <c r="N1572" s="24">
        <f t="shared" si="854"/>
        <v>0</v>
      </c>
      <c r="O1572" s="32">
        <f t="shared" si="854"/>
        <v>0</v>
      </c>
      <c r="P1572" s="24">
        <f t="shared" si="854"/>
        <v>0</v>
      </c>
      <c r="Q1572" s="24">
        <f t="shared" si="854"/>
        <v>0</v>
      </c>
      <c r="R1572" s="32">
        <f t="shared" si="854"/>
        <v>0</v>
      </c>
      <c r="S1572" s="24">
        <f t="shared" si="854"/>
        <v>0</v>
      </c>
      <c r="T1572" s="24">
        <f t="shared" si="854"/>
        <v>0</v>
      </c>
      <c r="U1572" s="32">
        <f t="shared" si="854"/>
        <v>0</v>
      </c>
    </row>
    <row r="1573" spans="1:22" s="3" customFormat="1" ht="12.75" hidden="1">
      <c r="A1573" s="2" t="s">
        <v>92</v>
      </c>
      <c r="B1573" s="2" t="s">
        <v>92</v>
      </c>
      <c r="D1573" s="15"/>
      <c r="E1573" s="19" t="s">
        <v>107</v>
      </c>
      <c r="F1573" s="59">
        <f t="shared" si="849"/>
        <v>0</v>
      </c>
      <c r="G1573" s="23">
        <f t="shared" si="849"/>
        <v>0</v>
      </c>
      <c r="H1573" s="23">
        <f t="shared" si="849"/>
        <v>0</v>
      </c>
      <c r="I1573" s="31">
        <f t="shared" si="849"/>
        <v>0</v>
      </c>
      <c r="J1573" s="23">
        <f t="shared" si="850"/>
        <v>0</v>
      </c>
      <c r="K1573" s="23">
        <f t="shared" si="850"/>
        <v>0</v>
      </c>
      <c r="L1573" s="31">
        <f t="shared" si="850"/>
        <v>0</v>
      </c>
      <c r="M1573" s="23">
        <f t="shared" ref="M1573:U1573" si="855">M1597+M1813</f>
        <v>0</v>
      </c>
      <c r="N1573" s="23">
        <f t="shared" si="855"/>
        <v>0</v>
      </c>
      <c r="O1573" s="31">
        <f t="shared" si="855"/>
        <v>0</v>
      </c>
      <c r="P1573" s="23">
        <f t="shared" si="855"/>
        <v>0</v>
      </c>
      <c r="Q1573" s="23">
        <f t="shared" si="855"/>
        <v>0</v>
      </c>
      <c r="R1573" s="31">
        <f t="shared" si="855"/>
        <v>0</v>
      </c>
      <c r="S1573" s="23">
        <f t="shared" si="855"/>
        <v>0</v>
      </c>
      <c r="T1573" s="23">
        <f t="shared" si="855"/>
        <v>0</v>
      </c>
      <c r="U1573" s="31">
        <f t="shared" si="855"/>
        <v>0</v>
      </c>
    </row>
    <row r="1574" spans="1:22" s="3" customFormat="1" ht="12.75" hidden="1">
      <c r="A1574" s="2" t="s">
        <v>92</v>
      </c>
      <c r="B1574" s="2" t="s">
        <v>92</v>
      </c>
      <c r="D1574" s="15"/>
      <c r="E1574" s="19" t="s">
        <v>106</v>
      </c>
      <c r="F1574" s="59">
        <f t="shared" si="849"/>
        <v>0</v>
      </c>
      <c r="G1574" s="23">
        <f t="shared" si="849"/>
        <v>0</v>
      </c>
      <c r="H1574" s="23">
        <f t="shared" si="849"/>
        <v>0</v>
      </c>
      <c r="I1574" s="31">
        <f t="shared" si="849"/>
        <v>0</v>
      </c>
      <c r="J1574" s="23">
        <f t="shared" si="850"/>
        <v>0</v>
      </c>
      <c r="K1574" s="23">
        <f t="shared" si="850"/>
        <v>0</v>
      </c>
      <c r="L1574" s="31">
        <f t="shared" si="850"/>
        <v>0</v>
      </c>
      <c r="M1574" s="23">
        <f t="shared" ref="M1574:U1574" si="856">M1598+M1814</f>
        <v>0</v>
      </c>
      <c r="N1574" s="23">
        <f t="shared" si="856"/>
        <v>0</v>
      </c>
      <c r="O1574" s="31">
        <f t="shared" si="856"/>
        <v>0</v>
      </c>
      <c r="P1574" s="23">
        <f t="shared" si="856"/>
        <v>0</v>
      </c>
      <c r="Q1574" s="23">
        <f t="shared" si="856"/>
        <v>0</v>
      </c>
      <c r="R1574" s="31">
        <f t="shared" si="856"/>
        <v>0</v>
      </c>
      <c r="S1574" s="23">
        <f t="shared" si="856"/>
        <v>0</v>
      </c>
      <c r="T1574" s="23">
        <f t="shared" si="856"/>
        <v>0</v>
      </c>
      <c r="U1574" s="31">
        <f t="shared" si="856"/>
        <v>0</v>
      </c>
    </row>
    <row r="1575" spans="1:22" s="3" customFormat="1" ht="12.75" hidden="1">
      <c r="A1575" s="2" t="s">
        <v>92</v>
      </c>
      <c r="B1575" s="2" t="s">
        <v>92</v>
      </c>
      <c r="D1575" s="15"/>
      <c r="E1575" s="19" t="s">
        <v>105</v>
      </c>
      <c r="F1575" s="59">
        <f t="shared" si="849"/>
        <v>0</v>
      </c>
      <c r="G1575" s="23">
        <f t="shared" si="849"/>
        <v>0</v>
      </c>
      <c r="H1575" s="23">
        <f t="shared" si="849"/>
        <v>0</v>
      </c>
      <c r="I1575" s="31">
        <f t="shared" si="849"/>
        <v>0</v>
      </c>
      <c r="J1575" s="23">
        <f t="shared" si="850"/>
        <v>0</v>
      </c>
      <c r="K1575" s="23">
        <f t="shared" si="850"/>
        <v>0</v>
      </c>
      <c r="L1575" s="31">
        <f t="shared" si="850"/>
        <v>0</v>
      </c>
      <c r="M1575" s="23">
        <f t="shared" ref="M1575:U1575" si="857">M1599+M1815</f>
        <v>0</v>
      </c>
      <c r="N1575" s="23">
        <f t="shared" si="857"/>
        <v>0</v>
      </c>
      <c r="O1575" s="31">
        <f t="shared" si="857"/>
        <v>0</v>
      </c>
      <c r="P1575" s="23">
        <f t="shared" si="857"/>
        <v>0</v>
      </c>
      <c r="Q1575" s="23">
        <f t="shared" si="857"/>
        <v>0</v>
      </c>
      <c r="R1575" s="31">
        <f t="shared" si="857"/>
        <v>0</v>
      </c>
      <c r="S1575" s="23">
        <f t="shared" si="857"/>
        <v>0</v>
      </c>
      <c r="T1575" s="23">
        <f t="shared" si="857"/>
        <v>0</v>
      </c>
      <c r="U1575" s="31">
        <f t="shared" si="857"/>
        <v>0</v>
      </c>
    </row>
    <row r="1576" spans="1:22" ht="15" customHeight="1">
      <c r="A1576" s="57" t="str">
        <f>IF((F1576+G1576+J1576)&gt;0,"a","b")</f>
        <v>a</v>
      </c>
      <c r="B1576" s="57" t="s">
        <v>92</v>
      </c>
      <c r="D1576" s="58"/>
      <c r="E1576" s="49" t="s">
        <v>96</v>
      </c>
      <c r="F1576" s="43">
        <f t="shared" si="849"/>
        <v>0.23</v>
      </c>
      <c r="G1576" s="43">
        <f t="shared" si="849"/>
        <v>2</v>
      </c>
      <c r="H1576" s="43">
        <f t="shared" si="849"/>
        <v>2</v>
      </c>
      <c r="I1576" s="50">
        <f t="shared" si="849"/>
        <v>0</v>
      </c>
      <c r="J1576" s="43">
        <f t="shared" si="850"/>
        <v>2</v>
      </c>
      <c r="K1576" s="43">
        <f t="shared" si="850"/>
        <v>2</v>
      </c>
      <c r="L1576" s="50">
        <f t="shared" si="850"/>
        <v>0</v>
      </c>
      <c r="M1576" s="43">
        <f t="shared" ref="M1576:U1576" si="858">M1600+M1816</f>
        <v>2</v>
      </c>
      <c r="N1576" s="43">
        <f t="shared" si="858"/>
        <v>2</v>
      </c>
      <c r="O1576" s="50">
        <f t="shared" si="858"/>
        <v>0</v>
      </c>
      <c r="P1576" s="43">
        <f t="shared" si="858"/>
        <v>2</v>
      </c>
      <c r="Q1576" s="43">
        <f t="shared" si="858"/>
        <v>2</v>
      </c>
      <c r="R1576" s="50">
        <f t="shared" si="858"/>
        <v>0</v>
      </c>
      <c r="S1576" s="43">
        <f t="shared" si="858"/>
        <v>2</v>
      </c>
      <c r="T1576" s="43">
        <f t="shared" si="858"/>
        <v>2</v>
      </c>
      <c r="U1576" s="50">
        <f t="shared" si="858"/>
        <v>0</v>
      </c>
    </row>
    <row r="1577" spans="1:22" s="3" customFormat="1" ht="24" hidden="1">
      <c r="A1577" s="6" t="s">
        <v>92</v>
      </c>
      <c r="B1577" s="2" t="s">
        <v>92</v>
      </c>
      <c r="D1577" s="15"/>
      <c r="E1577" s="19" t="s">
        <v>93</v>
      </c>
      <c r="F1577" s="59">
        <f t="shared" si="849"/>
        <v>0</v>
      </c>
      <c r="G1577" s="23">
        <f t="shared" si="849"/>
        <v>0</v>
      </c>
      <c r="H1577" s="23">
        <f t="shared" si="849"/>
        <v>0</v>
      </c>
      <c r="I1577" s="31">
        <f t="shared" si="849"/>
        <v>0</v>
      </c>
      <c r="J1577" s="23">
        <f t="shared" si="850"/>
        <v>0</v>
      </c>
      <c r="K1577" s="23">
        <f t="shared" si="850"/>
        <v>0</v>
      </c>
      <c r="L1577" s="31">
        <f t="shared" si="850"/>
        <v>0</v>
      </c>
      <c r="M1577" s="23">
        <f t="shared" ref="M1577:U1577" si="859">M1601+M1817</f>
        <v>0</v>
      </c>
      <c r="N1577" s="23">
        <f t="shared" si="859"/>
        <v>0</v>
      </c>
      <c r="O1577" s="31">
        <f t="shared" si="859"/>
        <v>0</v>
      </c>
      <c r="P1577" s="23">
        <f t="shared" si="859"/>
        <v>0</v>
      </c>
      <c r="Q1577" s="23">
        <f t="shared" si="859"/>
        <v>0</v>
      </c>
      <c r="R1577" s="31">
        <f t="shared" si="859"/>
        <v>0</v>
      </c>
      <c r="S1577" s="23">
        <f t="shared" si="859"/>
        <v>0</v>
      </c>
      <c r="T1577" s="23">
        <f t="shared" si="859"/>
        <v>0</v>
      </c>
      <c r="U1577" s="31">
        <f t="shared" si="859"/>
        <v>0</v>
      </c>
    </row>
    <row r="1578" spans="1:22" s="3" customFormat="1" ht="12.75" hidden="1">
      <c r="A1578" s="6" t="s">
        <v>92</v>
      </c>
      <c r="B1578" s="2" t="s">
        <v>92</v>
      </c>
      <c r="D1578" s="15"/>
      <c r="E1578" s="19" t="s">
        <v>7</v>
      </c>
      <c r="F1578" s="59">
        <f t="shared" si="849"/>
        <v>0</v>
      </c>
      <c r="G1578" s="23">
        <f t="shared" si="849"/>
        <v>0</v>
      </c>
      <c r="H1578" s="23">
        <f t="shared" si="849"/>
        <v>0</v>
      </c>
      <c r="I1578" s="31">
        <f t="shared" si="849"/>
        <v>0</v>
      </c>
      <c r="J1578" s="23">
        <f t="shared" si="850"/>
        <v>0</v>
      </c>
      <c r="K1578" s="23">
        <f t="shared" si="850"/>
        <v>0</v>
      </c>
      <c r="L1578" s="31">
        <f t="shared" si="850"/>
        <v>0</v>
      </c>
      <c r="M1578" s="23">
        <f t="shared" ref="M1578:U1578" si="860">M1602+M1818</f>
        <v>0</v>
      </c>
      <c r="N1578" s="23">
        <f t="shared" si="860"/>
        <v>0</v>
      </c>
      <c r="O1578" s="31">
        <f t="shared" si="860"/>
        <v>0</v>
      </c>
      <c r="P1578" s="23">
        <f t="shared" si="860"/>
        <v>0</v>
      </c>
      <c r="Q1578" s="23">
        <f t="shared" si="860"/>
        <v>0</v>
      </c>
      <c r="R1578" s="31">
        <f t="shared" si="860"/>
        <v>0</v>
      </c>
      <c r="S1578" s="23">
        <f t="shared" si="860"/>
        <v>0</v>
      </c>
      <c r="T1578" s="23">
        <f t="shared" si="860"/>
        <v>0</v>
      </c>
      <c r="U1578" s="31">
        <f t="shared" si="860"/>
        <v>0</v>
      </c>
    </row>
    <row r="1579" spans="1:22" s="3" customFormat="1" ht="12.75" hidden="1">
      <c r="A1579" s="6" t="s">
        <v>92</v>
      </c>
      <c r="B1579" s="2" t="s">
        <v>92</v>
      </c>
      <c r="D1579" s="15"/>
      <c r="E1579" s="19" t="s">
        <v>6</v>
      </c>
      <c r="F1579" s="59">
        <f t="shared" si="849"/>
        <v>0</v>
      </c>
      <c r="G1579" s="23">
        <f t="shared" si="849"/>
        <v>0</v>
      </c>
      <c r="H1579" s="23">
        <f t="shared" si="849"/>
        <v>0</v>
      </c>
      <c r="I1579" s="31">
        <f t="shared" si="849"/>
        <v>0</v>
      </c>
      <c r="J1579" s="23">
        <f t="shared" si="850"/>
        <v>0</v>
      </c>
      <c r="K1579" s="23">
        <f t="shared" si="850"/>
        <v>0</v>
      </c>
      <c r="L1579" s="31">
        <f t="shared" si="850"/>
        <v>0</v>
      </c>
      <c r="M1579" s="23">
        <f t="shared" ref="M1579:U1579" si="861">M1603+M1819</f>
        <v>0</v>
      </c>
      <c r="N1579" s="23">
        <f t="shared" si="861"/>
        <v>0</v>
      </c>
      <c r="O1579" s="31">
        <f t="shared" si="861"/>
        <v>0</v>
      </c>
      <c r="P1579" s="23">
        <f t="shared" si="861"/>
        <v>0</v>
      </c>
      <c r="Q1579" s="23">
        <f t="shared" si="861"/>
        <v>0</v>
      </c>
      <c r="R1579" s="31">
        <f t="shared" si="861"/>
        <v>0</v>
      </c>
      <c r="S1579" s="23">
        <f t="shared" si="861"/>
        <v>0</v>
      </c>
      <c r="T1579" s="23">
        <f t="shared" si="861"/>
        <v>0</v>
      </c>
      <c r="U1579" s="31">
        <f t="shared" si="861"/>
        <v>0</v>
      </c>
    </row>
    <row r="1580" spans="1:22" s="3" customFormat="1" ht="12.75" hidden="1">
      <c r="A1580" s="6" t="s">
        <v>92</v>
      </c>
      <c r="B1580" s="2" t="s">
        <v>92</v>
      </c>
      <c r="D1580" s="15"/>
      <c r="E1580" s="19" t="s">
        <v>94</v>
      </c>
      <c r="F1580" s="59">
        <f t="shared" si="849"/>
        <v>0</v>
      </c>
      <c r="G1580" s="23">
        <f t="shared" si="849"/>
        <v>0</v>
      </c>
      <c r="H1580" s="23">
        <f t="shared" si="849"/>
        <v>0</v>
      </c>
      <c r="I1580" s="31">
        <f t="shared" si="849"/>
        <v>0</v>
      </c>
      <c r="J1580" s="23">
        <f t="shared" si="850"/>
        <v>0</v>
      </c>
      <c r="K1580" s="23">
        <f t="shared" si="850"/>
        <v>0</v>
      </c>
      <c r="L1580" s="31">
        <f t="shared" si="850"/>
        <v>0</v>
      </c>
      <c r="M1580" s="23">
        <f t="shared" ref="M1580:U1580" si="862">M1604+M1820</f>
        <v>0</v>
      </c>
      <c r="N1580" s="23">
        <f t="shared" si="862"/>
        <v>0</v>
      </c>
      <c r="O1580" s="31">
        <f t="shared" si="862"/>
        <v>0</v>
      </c>
      <c r="P1580" s="23">
        <f t="shared" si="862"/>
        <v>0</v>
      </c>
      <c r="Q1580" s="23">
        <f t="shared" si="862"/>
        <v>0</v>
      </c>
      <c r="R1580" s="31">
        <f t="shared" si="862"/>
        <v>0</v>
      </c>
      <c r="S1580" s="23">
        <f t="shared" si="862"/>
        <v>0</v>
      </c>
      <c r="T1580" s="23">
        <f t="shared" si="862"/>
        <v>0</v>
      </c>
      <c r="U1580" s="31">
        <f t="shared" si="862"/>
        <v>0</v>
      </c>
    </row>
    <row r="1581" spans="1:22" s="3" customFormat="1" ht="12.75" hidden="1">
      <c r="A1581" s="6" t="s">
        <v>92</v>
      </c>
      <c r="B1581" s="2" t="s">
        <v>92</v>
      </c>
      <c r="D1581" s="15"/>
      <c r="E1581" s="19" t="s">
        <v>5</v>
      </c>
      <c r="F1581" s="59">
        <f t="shared" si="849"/>
        <v>0</v>
      </c>
      <c r="G1581" s="23">
        <f t="shared" si="849"/>
        <v>0</v>
      </c>
      <c r="H1581" s="23">
        <f t="shared" si="849"/>
        <v>0</v>
      </c>
      <c r="I1581" s="31">
        <f t="shared" si="849"/>
        <v>0</v>
      </c>
      <c r="J1581" s="23">
        <f t="shared" si="850"/>
        <v>0</v>
      </c>
      <c r="K1581" s="23">
        <f t="shared" si="850"/>
        <v>0</v>
      </c>
      <c r="L1581" s="31">
        <f t="shared" si="850"/>
        <v>0</v>
      </c>
      <c r="M1581" s="23">
        <f t="shared" ref="M1581:U1581" si="863">M1605+M1821</f>
        <v>0</v>
      </c>
      <c r="N1581" s="23">
        <f t="shared" si="863"/>
        <v>0</v>
      </c>
      <c r="O1581" s="31">
        <f t="shared" si="863"/>
        <v>0</v>
      </c>
      <c r="P1581" s="23">
        <f t="shared" si="863"/>
        <v>0</v>
      </c>
      <c r="Q1581" s="23">
        <f t="shared" si="863"/>
        <v>0</v>
      </c>
      <c r="R1581" s="31">
        <f t="shared" si="863"/>
        <v>0</v>
      </c>
      <c r="S1581" s="23">
        <f t="shared" si="863"/>
        <v>0</v>
      </c>
      <c r="T1581" s="23">
        <f t="shared" si="863"/>
        <v>0</v>
      </c>
      <c r="U1581" s="31">
        <f t="shared" si="863"/>
        <v>0</v>
      </c>
    </row>
    <row r="1582" spans="1:22" s="3" customFormat="1" ht="24" hidden="1">
      <c r="A1582" s="6" t="s">
        <v>92</v>
      </c>
      <c r="B1582" s="2" t="s">
        <v>92</v>
      </c>
      <c r="D1582" s="15"/>
      <c r="E1582" s="19" t="s">
        <v>108</v>
      </c>
      <c r="F1582" s="59">
        <f t="shared" si="849"/>
        <v>0</v>
      </c>
      <c r="G1582" s="23">
        <f t="shared" si="849"/>
        <v>0</v>
      </c>
      <c r="H1582" s="23">
        <f t="shared" si="849"/>
        <v>0</v>
      </c>
      <c r="I1582" s="31">
        <f t="shared" si="849"/>
        <v>0</v>
      </c>
      <c r="J1582" s="23">
        <f t="shared" si="850"/>
        <v>0</v>
      </c>
      <c r="K1582" s="23">
        <f t="shared" si="850"/>
        <v>0</v>
      </c>
      <c r="L1582" s="31">
        <f t="shared" si="850"/>
        <v>0</v>
      </c>
      <c r="M1582" s="23">
        <f t="shared" ref="M1582:U1582" si="864">M1606+M1822</f>
        <v>0</v>
      </c>
      <c r="N1582" s="23">
        <f t="shared" si="864"/>
        <v>0</v>
      </c>
      <c r="O1582" s="31">
        <f t="shared" si="864"/>
        <v>0</v>
      </c>
      <c r="P1582" s="23">
        <f t="shared" si="864"/>
        <v>0</v>
      </c>
      <c r="Q1582" s="23">
        <f t="shared" si="864"/>
        <v>0</v>
      </c>
      <c r="R1582" s="31">
        <f t="shared" si="864"/>
        <v>0</v>
      </c>
      <c r="S1582" s="23">
        <f t="shared" si="864"/>
        <v>0</v>
      </c>
      <c r="T1582" s="23">
        <f t="shared" si="864"/>
        <v>0</v>
      </c>
      <c r="U1582" s="31">
        <f t="shared" si="864"/>
        <v>0</v>
      </c>
    </row>
    <row r="1583" spans="1:22" s="3" customFormat="1" ht="24" hidden="1">
      <c r="A1583" s="6" t="s">
        <v>92</v>
      </c>
      <c r="B1583" s="2" t="s">
        <v>92</v>
      </c>
      <c r="D1583" s="15"/>
      <c r="E1583" s="19" t="s">
        <v>111</v>
      </c>
      <c r="F1583" s="59">
        <f t="shared" si="849"/>
        <v>0</v>
      </c>
      <c r="G1583" s="23">
        <f t="shared" si="849"/>
        <v>0</v>
      </c>
      <c r="H1583" s="23">
        <f t="shared" si="849"/>
        <v>0</v>
      </c>
      <c r="I1583" s="31">
        <f t="shared" si="849"/>
        <v>0</v>
      </c>
      <c r="J1583" s="23">
        <f t="shared" si="850"/>
        <v>0</v>
      </c>
      <c r="K1583" s="23">
        <f t="shared" si="850"/>
        <v>0</v>
      </c>
      <c r="L1583" s="31">
        <f t="shared" si="850"/>
        <v>0</v>
      </c>
      <c r="M1583" s="23">
        <f t="shared" ref="M1583:U1583" si="865">M1607+M1823</f>
        <v>0</v>
      </c>
      <c r="N1583" s="23">
        <f t="shared" si="865"/>
        <v>0</v>
      </c>
      <c r="O1583" s="31">
        <f t="shared" si="865"/>
        <v>0</v>
      </c>
      <c r="P1583" s="23">
        <f t="shared" si="865"/>
        <v>0</v>
      </c>
      <c r="Q1583" s="23">
        <f t="shared" si="865"/>
        <v>0</v>
      </c>
      <c r="R1583" s="31">
        <f t="shared" si="865"/>
        <v>0</v>
      </c>
      <c r="S1583" s="23">
        <f t="shared" si="865"/>
        <v>0</v>
      </c>
      <c r="T1583" s="23">
        <f t="shared" si="865"/>
        <v>0</v>
      </c>
      <c r="U1583" s="31">
        <f t="shared" si="865"/>
        <v>0</v>
      </c>
    </row>
    <row r="1584" spans="1:22" s="3" customFormat="1" ht="24" hidden="1">
      <c r="A1584" s="6" t="s">
        <v>92</v>
      </c>
      <c r="B1584" s="2" t="s">
        <v>92</v>
      </c>
      <c r="D1584" s="15"/>
      <c r="E1584" s="19" t="s">
        <v>95</v>
      </c>
      <c r="F1584" s="59">
        <f t="shared" si="849"/>
        <v>0.23</v>
      </c>
      <c r="G1584" s="23">
        <f t="shared" si="849"/>
        <v>2</v>
      </c>
      <c r="H1584" s="23">
        <f t="shared" si="849"/>
        <v>2</v>
      </c>
      <c r="I1584" s="31">
        <f t="shared" si="849"/>
        <v>0</v>
      </c>
      <c r="J1584" s="23">
        <f t="shared" si="850"/>
        <v>2</v>
      </c>
      <c r="K1584" s="23">
        <f t="shared" si="850"/>
        <v>2</v>
      </c>
      <c r="L1584" s="31">
        <f t="shared" si="850"/>
        <v>0</v>
      </c>
      <c r="M1584" s="23">
        <f t="shared" ref="M1584:U1584" si="866">M1608+M1824</f>
        <v>2</v>
      </c>
      <c r="N1584" s="23">
        <f t="shared" si="866"/>
        <v>2</v>
      </c>
      <c r="O1584" s="31">
        <f t="shared" si="866"/>
        <v>0</v>
      </c>
      <c r="P1584" s="23">
        <f t="shared" si="866"/>
        <v>2</v>
      </c>
      <c r="Q1584" s="23">
        <f t="shared" si="866"/>
        <v>2</v>
      </c>
      <c r="R1584" s="31">
        <f t="shared" si="866"/>
        <v>0</v>
      </c>
      <c r="S1584" s="23">
        <f t="shared" si="866"/>
        <v>2</v>
      </c>
      <c r="T1584" s="23">
        <f t="shared" si="866"/>
        <v>2</v>
      </c>
      <c r="U1584" s="31">
        <f t="shared" si="866"/>
        <v>0</v>
      </c>
    </row>
    <row r="1585" spans="1:22" s="2" customFormat="1" ht="12" hidden="1">
      <c r="A1585" s="2" t="str">
        <f t="shared" ref="A1585:A1596" si="867">IF((F1585+G1585+J1585)&gt;0,"a","b")</f>
        <v>b</v>
      </c>
      <c r="B1585" s="2" t="s">
        <v>92</v>
      </c>
      <c r="D1585" s="15"/>
      <c r="E1585" s="18" t="s">
        <v>109</v>
      </c>
      <c r="F1585" s="43">
        <f t="shared" si="849"/>
        <v>0</v>
      </c>
      <c r="G1585" s="24">
        <f t="shared" si="849"/>
        <v>0</v>
      </c>
      <c r="H1585" s="24">
        <f t="shared" si="849"/>
        <v>0</v>
      </c>
      <c r="I1585" s="32">
        <f t="shared" si="849"/>
        <v>0</v>
      </c>
      <c r="J1585" s="24">
        <f t="shared" si="850"/>
        <v>0</v>
      </c>
      <c r="K1585" s="24">
        <f t="shared" si="850"/>
        <v>0</v>
      </c>
      <c r="L1585" s="32">
        <f t="shared" si="850"/>
        <v>0</v>
      </c>
      <c r="M1585" s="24">
        <f t="shared" ref="M1585:U1585" si="868">M1609+M1825</f>
        <v>0</v>
      </c>
      <c r="N1585" s="24">
        <f t="shared" si="868"/>
        <v>0</v>
      </c>
      <c r="O1585" s="32">
        <f t="shared" si="868"/>
        <v>0</v>
      </c>
      <c r="P1585" s="24">
        <f t="shared" si="868"/>
        <v>0</v>
      </c>
      <c r="Q1585" s="24">
        <f t="shared" si="868"/>
        <v>0</v>
      </c>
      <c r="R1585" s="32">
        <f t="shared" si="868"/>
        <v>0</v>
      </c>
      <c r="S1585" s="24">
        <f t="shared" si="868"/>
        <v>0</v>
      </c>
      <c r="T1585" s="24">
        <f t="shared" si="868"/>
        <v>0</v>
      </c>
      <c r="U1585" s="32">
        <f t="shared" si="868"/>
        <v>0</v>
      </c>
    </row>
    <row r="1586" spans="1:22" ht="15" customHeight="1">
      <c r="A1586" s="57" t="str">
        <f t="shared" si="867"/>
        <v>a</v>
      </c>
      <c r="B1586" s="57" t="s">
        <v>92</v>
      </c>
      <c r="D1586" s="58"/>
      <c r="E1586" s="49" t="s">
        <v>97</v>
      </c>
      <c r="F1586" s="43">
        <f t="shared" si="849"/>
        <v>173.73</v>
      </c>
      <c r="G1586" s="43">
        <f t="shared" si="849"/>
        <v>260</v>
      </c>
      <c r="H1586" s="43">
        <f t="shared" si="849"/>
        <v>81</v>
      </c>
      <c r="I1586" s="50">
        <f t="shared" si="849"/>
        <v>179</v>
      </c>
      <c r="J1586" s="43">
        <f t="shared" si="850"/>
        <v>272.5</v>
      </c>
      <c r="K1586" s="43">
        <f t="shared" si="850"/>
        <v>81</v>
      </c>
      <c r="L1586" s="50">
        <f t="shared" si="850"/>
        <v>191.5</v>
      </c>
      <c r="M1586" s="43">
        <f t="shared" ref="M1586:U1586" si="869">M1610+M1826</f>
        <v>276.5</v>
      </c>
      <c r="N1586" s="43">
        <f t="shared" si="869"/>
        <v>85</v>
      </c>
      <c r="O1586" s="50">
        <f t="shared" si="869"/>
        <v>191.5</v>
      </c>
      <c r="P1586" s="43">
        <f t="shared" si="869"/>
        <v>281.5</v>
      </c>
      <c r="Q1586" s="43">
        <f t="shared" si="869"/>
        <v>90</v>
      </c>
      <c r="R1586" s="50">
        <f t="shared" si="869"/>
        <v>191.5</v>
      </c>
      <c r="S1586" s="43">
        <f t="shared" si="869"/>
        <v>291.5</v>
      </c>
      <c r="T1586" s="43">
        <f t="shared" si="869"/>
        <v>100</v>
      </c>
      <c r="U1586" s="50">
        <f t="shared" si="869"/>
        <v>191.5</v>
      </c>
    </row>
    <row r="1587" spans="1:22" s="3" customFormat="1" ht="12.75" hidden="1">
      <c r="A1587" s="3" t="str">
        <f t="shared" si="867"/>
        <v>b</v>
      </c>
      <c r="B1587" s="2" t="s">
        <v>92</v>
      </c>
      <c r="D1587" s="15"/>
      <c r="E1587" s="18" t="s">
        <v>98</v>
      </c>
      <c r="F1587" s="43">
        <f t="shared" si="849"/>
        <v>0</v>
      </c>
      <c r="G1587" s="24">
        <f t="shared" si="849"/>
        <v>0</v>
      </c>
      <c r="H1587" s="24">
        <f t="shared" si="849"/>
        <v>0</v>
      </c>
      <c r="I1587" s="32">
        <f t="shared" si="849"/>
        <v>0</v>
      </c>
      <c r="J1587" s="24">
        <f t="shared" si="850"/>
        <v>0</v>
      </c>
      <c r="K1587" s="24">
        <f t="shared" si="850"/>
        <v>0</v>
      </c>
      <c r="L1587" s="32">
        <f t="shared" si="850"/>
        <v>0</v>
      </c>
      <c r="M1587" s="24">
        <f t="shared" ref="M1587:U1587" si="870">M1611+M1827</f>
        <v>0</v>
      </c>
      <c r="N1587" s="24">
        <f t="shared" si="870"/>
        <v>0</v>
      </c>
      <c r="O1587" s="32">
        <f t="shared" si="870"/>
        <v>0</v>
      </c>
      <c r="P1587" s="24">
        <f t="shared" si="870"/>
        <v>0</v>
      </c>
      <c r="Q1587" s="24">
        <f t="shared" si="870"/>
        <v>0</v>
      </c>
      <c r="R1587" s="32">
        <f t="shared" si="870"/>
        <v>0</v>
      </c>
      <c r="S1587" s="24">
        <f t="shared" si="870"/>
        <v>0</v>
      </c>
      <c r="T1587" s="24">
        <f t="shared" si="870"/>
        <v>0</v>
      </c>
      <c r="U1587" s="32">
        <f t="shared" si="870"/>
        <v>0</v>
      </c>
    </row>
    <row r="1588" spans="1:22" ht="15" customHeight="1">
      <c r="A1588" s="57" t="str">
        <f t="shared" si="867"/>
        <v>a</v>
      </c>
      <c r="B1588" s="57" t="s">
        <v>92</v>
      </c>
      <c r="D1588" s="58"/>
      <c r="E1588" s="49" t="s">
        <v>99</v>
      </c>
      <c r="F1588" s="43">
        <f t="shared" si="849"/>
        <v>806.34999999999991</v>
      </c>
      <c r="G1588" s="43">
        <f t="shared" si="849"/>
        <v>936.07200000000012</v>
      </c>
      <c r="H1588" s="43">
        <f t="shared" si="849"/>
        <v>886.07200000000012</v>
      </c>
      <c r="I1588" s="50">
        <f t="shared" si="849"/>
        <v>50</v>
      </c>
      <c r="J1588" s="43">
        <f t="shared" ref="J1588:O1588" si="871">J1612+J1828</f>
        <v>1006.6</v>
      </c>
      <c r="K1588" s="43">
        <f t="shared" si="871"/>
        <v>956.6</v>
      </c>
      <c r="L1588" s="50">
        <f t="shared" si="871"/>
        <v>50</v>
      </c>
      <c r="M1588" s="43">
        <f t="shared" si="871"/>
        <v>1051</v>
      </c>
      <c r="N1588" s="43">
        <f t="shared" si="871"/>
        <v>1001</v>
      </c>
      <c r="O1588" s="50">
        <f t="shared" si="871"/>
        <v>50</v>
      </c>
      <c r="P1588" s="43">
        <f t="shared" ref="P1588:U1588" si="872">P1612+P1828</f>
        <v>1130</v>
      </c>
      <c r="Q1588" s="43">
        <f t="shared" si="872"/>
        <v>1080</v>
      </c>
      <c r="R1588" s="50">
        <f t="shared" si="872"/>
        <v>50</v>
      </c>
      <c r="S1588" s="43">
        <f t="shared" si="872"/>
        <v>1197</v>
      </c>
      <c r="T1588" s="43">
        <f t="shared" si="872"/>
        <v>1147</v>
      </c>
      <c r="U1588" s="50">
        <f t="shared" si="872"/>
        <v>50</v>
      </c>
    </row>
    <row r="1589" spans="1:22" ht="15" customHeight="1">
      <c r="A1589" s="57" t="str">
        <f t="shared" si="867"/>
        <v>a</v>
      </c>
      <c r="B1589" s="57" t="s">
        <v>92</v>
      </c>
      <c r="D1589" s="58"/>
      <c r="E1589" s="49" t="s">
        <v>100</v>
      </c>
      <c r="F1589" s="43">
        <f t="shared" si="849"/>
        <v>130.26999999999998</v>
      </c>
      <c r="G1589" s="43">
        <f t="shared" si="849"/>
        <v>272.64400000000001</v>
      </c>
      <c r="H1589" s="43">
        <f t="shared" si="849"/>
        <v>267.64400000000001</v>
      </c>
      <c r="I1589" s="50">
        <f t="shared" si="849"/>
        <v>5</v>
      </c>
      <c r="J1589" s="43">
        <f t="shared" ref="J1589:O1589" si="873">J1613+J1829</f>
        <v>218.5</v>
      </c>
      <c r="K1589" s="43">
        <f t="shared" si="873"/>
        <v>213.5</v>
      </c>
      <c r="L1589" s="50">
        <f t="shared" si="873"/>
        <v>5</v>
      </c>
      <c r="M1589" s="50">
        <f t="shared" si="873"/>
        <v>225.5</v>
      </c>
      <c r="N1589" s="50">
        <f t="shared" si="873"/>
        <v>220.5</v>
      </c>
      <c r="O1589" s="50">
        <f t="shared" si="873"/>
        <v>5</v>
      </c>
      <c r="P1589" s="43">
        <f t="shared" ref="P1589:U1589" si="874">P1613+P1829</f>
        <v>275.5</v>
      </c>
      <c r="Q1589" s="43">
        <f t="shared" si="874"/>
        <v>270.5</v>
      </c>
      <c r="R1589" s="50">
        <f t="shared" si="874"/>
        <v>5</v>
      </c>
      <c r="S1589" s="43">
        <f t="shared" si="874"/>
        <v>296.5</v>
      </c>
      <c r="T1589" s="43">
        <f t="shared" si="874"/>
        <v>291.5</v>
      </c>
      <c r="U1589" s="50">
        <f t="shared" si="874"/>
        <v>5</v>
      </c>
    </row>
    <row r="1590" spans="1:22" ht="15" customHeight="1" thickBot="1">
      <c r="A1590" s="57" t="str">
        <f t="shared" si="867"/>
        <v>a</v>
      </c>
      <c r="B1590" s="57" t="str">
        <f t="shared" ref="B1590:B1596" si="875">IF((F1590+G1590+J1590)&gt;0,"a","b")</f>
        <v>a</v>
      </c>
      <c r="D1590" s="58"/>
      <c r="E1590" s="47" t="s">
        <v>1</v>
      </c>
      <c r="F1590" s="42">
        <f t="shared" si="849"/>
        <v>2.1</v>
      </c>
      <c r="G1590" s="42">
        <f t="shared" si="849"/>
        <v>0</v>
      </c>
      <c r="H1590" s="42">
        <f t="shared" si="849"/>
        <v>0</v>
      </c>
      <c r="I1590" s="48">
        <f t="shared" si="849"/>
        <v>0</v>
      </c>
      <c r="J1590" s="42">
        <f t="shared" ref="J1590:L1592" si="876">J1614+J1830</f>
        <v>0</v>
      </c>
      <c r="K1590" s="42">
        <f t="shared" si="876"/>
        <v>0</v>
      </c>
      <c r="L1590" s="48">
        <f t="shared" si="876"/>
        <v>0</v>
      </c>
      <c r="M1590" s="42">
        <f t="shared" ref="M1590:U1590" si="877">M1614+M1830</f>
        <v>0</v>
      </c>
      <c r="N1590" s="42">
        <f t="shared" si="877"/>
        <v>0</v>
      </c>
      <c r="O1590" s="48">
        <f t="shared" si="877"/>
        <v>0</v>
      </c>
      <c r="P1590" s="42">
        <f t="shared" si="877"/>
        <v>0</v>
      </c>
      <c r="Q1590" s="42">
        <f t="shared" si="877"/>
        <v>0</v>
      </c>
      <c r="R1590" s="48">
        <f t="shared" si="877"/>
        <v>0</v>
      </c>
      <c r="S1590" s="42">
        <f t="shared" si="877"/>
        <v>0</v>
      </c>
      <c r="T1590" s="42">
        <f t="shared" si="877"/>
        <v>0</v>
      </c>
      <c r="U1590" s="48">
        <f t="shared" si="877"/>
        <v>0</v>
      </c>
    </row>
    <row r="1591" spans="1:22" s="2" customFormat="1" ht="12.75" hidden="1" thickBot="1">
      <c r="A1591" s="2" t="str">
        <f t="shared" si="867"/>
        <v>b</v>
      </c>
      <c r="B1591" s="2" t="str">
        <f t="shared" si="875"/>
        <v>b</v>
      </c>
      <c r="D1591" s="15"/>
      <c r="E1591" s="17" t="s">
        <v>110</v>
      </c>
      <c r="F1591" s="42">
        <f t="shared" si="849"/>
        <v>0</v>
      </c>
      <c r="G1591" s="25">
        <f t="shared" si="849"/>
        <v>0</v>
      </c>
      <c r="H1591" s="25">
        <f t="shared" si="849"/>
        <v>0</v>
      </c>
      <c r="I1591" s="33">
        <f t="shared" si="849"/>
        <v>0</v>
      </c>
      <c r="J1591" s="25">
        <f t="shared" si="876"/>
        <v>0</v>
      </c>
      <c r="K1591" s="25">
        <f t="shared" si="876"/>
        <v>0</v>
      </c>
      <c r="L1591" s="33">
        <f t="shared" si="876"/>
        <v>0</v>
      </c>
      <c r="M1591" s="25">
        <f t="shared" ref="M1591:U1591" si="878">M1615+M1831</f>
        <v>0</v>
      </c>
      <c r="N1591" s="25">
        <f t="shared" si="878"/>
        <v>0</v>
      </c>
      <c r="O1591" s="33">
        <f t="shared" si="878"/>
        <v>0</v>
      </c>
      <c r="P1591" s="25">
        <f t="shared" si="878"/>
        <v>0</v>
      </c>
      <c r="Q1591" s="25">
        <f t="shared" si="878"/>
        <v>0</v>
      </c>
      <c r="R1591" s="33">
        <f t="shared" si="878"/>
        <v>0</v>
      </c>
      <c r="S1591" s="25">
        <f t="shared" si="878"/>
        <v>0</v>
      </c>
      <c r="T1591" s="25">
        <f t="shared" si="878"/>
        <v>0</v>
      </c>
      <c r="U1591" s="33">
        <f t="shared" si="878"/>
        <v>0</v>
      </c>
    </row>
    <row r="1592" spans="1:22" s="2" customFormat="1" ht="12.75" hidden="1" thickBot="1">
      <c r="A1592" s="2" t="str">
        <f t="shared" si="867"/>
        <v>b</v>
      </c>
      <c r="B1592" s="2" t="str">
        <f t="shared" si="875"/>
        <v>b</v>
      </c>
      <c r="D1592" s="15"/>
      <c r="E1592" s="17" t="s">
        <v>18</v>
      </c>
      <c r="F1592" s="42">
        <f t="shared" si="849"/>
        <v>0</v>
      </c>
      <c r="G1592" s="25">
        <f t="shared" si="849"/>
        <v>0</v>
      </c>
      <c r="H1592" s="25">
        <f t="shared" si="849"/>
        <v>0</v>
      </c>
      <c r="I1592" s="33">
        <f t="shared" si="849"/>
        <v>0</v>
      </c>
      <c r="J1592" s="25">
        <f t="shared" si="876"/>
        <v>0</v>
      </c>
      <c r="K1592" s="25">
        <f t="shared" si="876"/>
        <v>0</v>
      </c>
      <c r="L1592" s="33">
        <f t="shared" si="876"/>
        <v>0</v>
      </c>
      <c r="M1592" s="25">
        <f t="shared" ref="M1592:U1592" si="879">M1616+M1832</f>
        <v>0</v>
      </c>
      <c r="N1592" s="25">
        <f t="shared" si="879"/>
        <v>0</v>
      </c>
      <c r="O1592" s="33">
        <f t="shared" si="879"/>
        <v>0</v>
      </c>
      <c r="P1592" s="25">
        <f t="shared" si="879"/>
        <v>0</v>
      </c>
      <c r="Q1592" s="25">
        <f t="shared" si="879"/>
        <v>0</v>
      </c>
      <c r="R1592" s="33">
        <f t="shared" si="879"/>
        <v>0</v>
      </c>
      <c r="S1592" s="25">
        <f t="shared" si="879"/>
        <v>0</v>
      </c>
      <c r="T1592" s="25">
        <f t="shared" si="879"/>
        <v>0</v>
      </c>
      <c r="U1592" s="33">
        <f t="shared" si="879"/>
        <v>0</v>
      </c>
    </row>
    <row r="1593" spans="1:22" ht="15" customHeight="1" thickBot="1">
      <c r="A1593" s="57" t="str">
        <f t="shared" si="867"/>
        <v>a</v>
      </c>
      <c r="B1593" s="57" t="str">
        <f t="shared" si="875"/>
        <v>a</v>
      </c>
      <c r="C1593" s="57" t="s">
        <v>16</v>
      </c>
      <c r="D1593" s="67" t="s">
        <v>29</v>
      </c>
      <c r="E1593" s="68" t="s">
        <v>52</v>
      </c>
      <c r="F1593" s="83">
        <f t="shared" ref="F1593:L1593" si="880">F1617+F1641+F1665+F1689+F1713+F1737+F1761+F1785</f>
        <v>434.61</v>
      </c>
      <c r="G1593" s="83">
        <f t="shared" si="880"/>
        <v>540.25199999999995</v>
      </c>
      <c r="H1593" s="83">
        <f t="shared" si="880"/>
        <v>361.25200000000001</v>
      </c>
      <c r="I1593" s="85">
        <f t="shared" si="880"/>
        <v>179</v>
      </c>
      <c r="J1593" s="83">
        <f t="shared" si="880"/>
        <v>601.5</v>
      </c>
      <c r="K1593" s="83">
        <f t="shared" si="880"/>
        <v>410</v>
      </c>
      <c r="L1593" s="85">
        <f t="shared" si="880"/>
        <v>191.5</v>
      </c>
      <c r="M1593" s="83">
        <f t="shared" ref="M1593:U1593" si="881">M1617+M1641+M1665+M1689+M1713+M1737+M1761+M1785</f>
        <v>616.5</v>
      </c>
      <c r="N1593" s="83">
        <f t="shared" si="881"/>
        <v>425</v>
      </c>
      <c r="O1593" s="85">
        <f t="shared" si="881"/>
        <v>191.5</v>
      </c>
      <c r="P1593" s="83">
        <f t="shared" si="881"/>
        <v>651.5</v>
      </c>
      <c r="Q1593" s="83">
        <f t="shared" si="881"/>
        <v>460</v>
      </c>
      <c r="R1593" s="85">
        <f t="shared" si="881"/>
        <v>191.5</v>
      </c>
      <c r="S1593" s="83">
        <f t="shared" si="881"/>
        <v>681.5</v>
      </c>
      <c r="T1593" s="83">
        <f t="shared" si="881"/>
        <v>490</v>
      </c>
      <c r="U1593" s="85">
        <f t="shared" si="881"/>
        <v>191.5</v>
      </c>
      <c r="V1593" s="93">
        <f>V1617+V1689+V1737</f>
        <v>128000</v>
      </c>
    </row>
    <row r="1594" spans="1:22" s="2" customFormat="1" ht="12" hidden="1">
      <c r="A1594" s="2" t="str">
        <f t="shared" si="867"/>
        <v>b</v>
      </c>
      <c r="B1594" s="2" t="str">
        <f t="shared" si="875"/>
        <v>b</v>
      </c>
      <c r="D1594" s="15"/>
      <c r="E1594" s="16" t="s">
        <v>4</v>
      </c>
      <c r="F1594" s="105">
        <f t="shared" ref="F1594:L1594" si="882">F1618+F1642+F1666+F1690+F1714+F1738+F1762+F1786</f>
        <v>0</v>
      </c>
      <c r="G1594" s="26">
        <f t="shared" ref="G1594:I1616" si="883">G1618+G1642+G1666+G1690+G1714+G1738+G1762+G1786</f>
        <v>0</v>
      </c>
      <c r="H1594" s="26">
        <f t="shared" si="883"/>
        <v>0</v>
      </c>
      <c r="I1594" s="34">
        <f t="shared" si="883"/>
        <v>0</v>
      </c>
      <c r="J1594" s="26">
        <f t="shared" si="882"/>
        <v>0</v>
      </c>
      <c r="K1594" s="26">
        <f t="shared" si="882"/>
        <v>0</v>
      </c>
      <c r="L1594" s="34">
        <f t="shared" si="882"/>
        <v>0</v>
      </c>
      <c r="M1594" s="26">
        <f t="shared" ref="M1594:U1594" si="884">M1618+M1642+M1666+M1690+M1714+M1738+M1762+M1786</f>
        <v>0</v>
      </c>
      <c r="N1594" s="26">
        <f t="shared" si="884"/>
        <v>0</v>
      </c>
      <c r="O1594" s="34">
        <f t="shared" si="884"/>
        <v>0</v>
      </c>
      <c r="P1594" s="26">
        <f t="shared" si="884"/>
        <v>0</v>
      </c>
      <c r="Q1594" s="26">
        <f t="shared" si="884"/>
        <v>0</v>
      </c>
      <c r="R1594" s="34">
        <f t="shared" si="884"/>
        <v>0</v>
      </c>
      <c r="S1594" s="26">
        <f t="shared" si="884"/>
        <v>0</v>
      </c>
      <c r="T1594" s="26">
        <f t="shared" si="884"/>
        <v>0</v>
      </c>
      <c r="U1594" s="34">
        <f t="shared" si="884"/>
        <v>0</v>
      </c>
    </row>
    <row r="1595" spans="1:22" ht="15" customHeight="1">
      <c r="A1595" s="57" t="str">
        <f t="shared" si="867"/>
        <v>a</v>
      </c>
      <c r="B1595" s="57" t="str">
        <f t="shared" si="875"/>
        <v>a</v>
      </c>
      <c r="D1595" s="58"/>
      <c r="E1595" s="47" t="s">
        <v>0</v>
      </c>
      <c r="F1595" s="42">
        <f t="shared" ref="F1595:L1595" si="885">F1619+F1643+F1667+F1691+F1715+F1739+F1763+F1787</f>
        <v>432.51000000000005</v>
      </c>
      <c r="G1595" s="42">
        <f t="shared" si="883"/>
        <v>540.25199999999995</v>
      </c>
      <c r="H1595" s="42">
        <f t="shared" si="883"/>
        <v>361.25200000000001</v>
      </c>
      <c r="I1595" s="48">
        <f t="shared" si="883"/>
        <v>179</v>
      </c>
      <c r="J1595" s="42">
        <f t="shared" si="885"/>
        <v>601.5</v>
      </c>
      <c r="K1595" s="42">
        <f t="shared" si="885"/>
        <v>410</v>
      </c>
      <c r="L1595" s="48">
        <f t="shared" si="885"/>
        <v>191.5</v>
      </c>
      <c r="M1595" s="42">
        <f t="shared" ref="M1595:U1595" si="886">M1619+M1643+M1667+M1691+M1715+M1739+M1763+M1787</f>
        <v>616.5</v>
      </c>
      <c r="N1595" s="42">
        <f t="shared" si="886"/>
        <v>425</v>
      </c>
      <c r="O1595" s="48">
        <f t="shared" si="886"/>
        <v>191.5</v>
      </c>
      <c r="P1595" s="42">
        <f t="shared" si="886"/>
        <v>651.5</v>
      </c>
      <c r="Q1595" s="42">
        <f t="shared" si="886"/>
        <v>460</v>
      </c>
      <c r="R1595" s="48">
        <f t="shared" si="886"/>
        <v>191.5</v>
      </c>
      <c r="S1595" s="42">
        <f t="shared" si="886"/>
        <v>681.5</v>
      </c>
      <c r="T1595" s="42">
        <f t="shared" si="886"/>
        <v>490</v>
      </c>
      <c r="U1595" s="48">
        <f t="shared" si="886"/>
        <v>191.5</v>
      </c>
    </row>
    <row r="1596" spans="1:22" s="2" customFormat="1" ht="12" hidden="1">
      <c r="A1596" s="2" t="str">
        <f t="shared" si="867"/>
        <v>b</v>
      </c>
      <c r="B1596" s="2" t="str">
        <f t="shared" si="875"/>
        <v>b</v>
      </c>
      <c r="D1596" s="15"/>
      <c r="E1596" s="18" t="s">
        <v>101</v>
      </c>
      <c r="F1596" s="43">
        <f t="shared" ref="F1596:L1596" si="887">F1620+F1644+F1668+F1692+F1716+F1740+F1764+F1788</f>
        <v>0</v>
      </c>
      <c r="G1596" s="24">
        <f t="shared" si="883"/>
        <v>0</v>
      </c>
      <c r="H1596" s="24">
        <f t="shared" si="883"/>
        <v>0</v>
      </c>
      <c r="I1596" s="32">
        <f t="shared" si="883"/>
        <v>0</v>
      </c>
      <c r="J1596" s="24">
        <f t="shared" si="887"/>
        <v>0</v>
      </c>
      <c r="K1596" s="24">
        <f t="shared" si="887"/>
        <v>0</v>
      </c>
      <c r="L1596" s="32">
        <f t="shared" si="887"/>
        <v>0</v>
      </c>
      <c r="M1596" s="24">
        <f t="shared" ref="M1596:U1596" si="888">M1620+M1644+M1668+M1692+M1716+M1740+M1764+M1788</f>
        <v>0</v>
      </c>
      <c r="N1596" s="24">
        <f t="shared" si="888"/>
        <v>0</v>
      </c>
      <c r="O1596" s="32">
        <f t="shared" si="888"/>
        <v>0</v>
      </c>
      <c r="P1596" s="24">
        <f t="shared" si="888"/>
        <v>0</v>
      </c>
      <c r="Q1596" s="24">
        <f t="shared" si="888"/>
        <v>0</v>
      </c>
      <c r="R1596" s="32">
        <f t="shared" si="888"/>
        <v>0</v>
      </c>
      <c r="S1596" s="24">
        <f t="shared" si="888"/>
        <v>0</v>
      </c>
      <c r="T1596" s="24">
        <f t="shared" si="888"/>
        <v>0</v>
      </c>
      <c r="U1596" s="32">
        <f t="shared" si="888"/>
        <v>0</v>
      </c>
    </row>
    <row r="1597" spans="1:22" s="3" customFormat="1" ht="12.75" hidden="1">
      <c r="A1597" s="2" t="s">
        <v>92</v>
      </c>
      <c r="B1597" s="2" t="s">
        <v>92</v>
      </c>
      <c r="D1597" s="15"/>
      <c r="E1597" s="19" t="s">
        <v>107</v>
      </c>
      <c r="F1597" s="59">
        <f t="shared" ref="F1597:L1597" si="889">F1621+F1645+F1669+F1693+F1717+F1741+F1765+F1789</f>
        <v>0</v>
      </c>
      <c r="G1597" s="23">
        <f t="shared" si="883"/>
        <v>0</v>
      </c>
      <c r="H1597" s="23">
        <f t="shared" si="883"/>
        <v>0</v>
      </c>
      <c r="I1597" s="31">
        <f t="shared" si="883"/>
        <v>0</v>
      </c>
      <c r="J1597" s="23">
        <f t="shared" si="889"/>
        <v>0</v>
      </c>
      <c r="K1597" s="23">
        <f t="shared" si="889"/>
        <v>0</v>
      </c>
      <c r="L1597" s="31">
        <f t="shared" si="889"/>
        <v>0</v>
      </c>
      <c r="M1597" s="23">
        <f t="shared" ref="M1597:U1597" si="890">M1621+M1645+M1669+M1693+M1717+M1741+M1765+M1789</f>
        <v>0</v>
      </c>
      <c r="N1597" s="23">
        <f t="shared" si="890"/>
        <v>0</v>
      </c>
      <c r="O1597" s="31">
        <f t="shared" si="890"/>
        <v>0</v>
      </c>
      <c r="P1597" s="23">
        <f t="shared" si="890"/>
        <v>0</v>
      </c>
      <c r="Q1597" s="23">
        <f t="shared" si="890"/>
        <v>0</v>
      </c>
      <c r="R1597" s="31">
        <f t="shared" si="890"/>
        <v>0</v>
      </c>
      <c r="S1597" s="23">
        <f t="shared" si="890"/>
        <v>0</v>
      </c>
      <c r="T1597" s="23">
        <f t="shared" si="890"/>
        <v>0</v>
      </c>
      <c r="U1597" s="31">
        <f t="shared" si="890"/>
        <v>0</v>
      </c>
    </row>
    <row r="1598" spans="1:22" s="3" customFormat="1" ht="12.75" hidden="1">
      <c r="A1598" s="2" t="s">
        <v>92</v>
      </c>
      <c r="B1598" s="2" t="s">
        <v>92</v>
      </c>
      <c r="D1598" s="15"/>
      <c r="E1598" s="19" t="s">
        <v>106</v>
      </c>
      <c r="F1598" s="59">
        <f t="shared" ref="F1598:L1598" si="891">F1622+F1646+F1670+F1694+F1718+F1742+F1766+F1790</f>
        <v>0</v>
      </c>
      <c r="G1598" s="23">
        <f t="shared" si="883"/>
        <v>0</v>
      </c>
      <c r="H1598" s="23">
        <f t="shared" si="883"/>
        <v>0</v>
      </c>
      <c r="I1598" s="31">
        <f t="shared" si="883"/>
        <v>0</v>
      </c>
      <c r="J1598" s="23">
        <f t="shared" si="891"/>
        <v>0</v>
      </c>
      <c r="K1598" s="23">
        <f t="shared" si="891"/>
        <v>0</v>
      </c>
      <c r="L1598" s="31">
        <f t="shared" si="891"/>
        <v>0</v>
      </c>
      <c r="M1598" s="23">
        <f t="shared" ref="M1598:U1598" si="892">M1622+M1646+M1670+M1694+M1718+M1742+M1766+M1790</f>
        <v>0</v>
      </c>
      <c r="N1598" s="23">
        <f t="shared" si="892"/>
        <v>0</v>
      </c>
      <c r="O1598" s="31">
        <f t="shared" si="892"/>
        <v>0</v>
      </c>
      <c r="P1598" s="23">
        <f t="shared" si="892"/>
        <v>0</v>
      </c>
      <c r="Q1598" s="23">
        <f t="shared" si="892"/>
        <v>0</v>
      </c>
      <c r="R1598" s="31">
        <f t="shared" si="892"/>
        <v>0</v>
      </c>
      <c r="S1598" s="23">
        <f t="shared" si="892"/>
        <v>0</v>
      </c>
      <c r="T1598" s="23">
        <f t="shared" si="892"/>
        <v>0</v>
      </c>
      <c r="U1598" s="31">
        <f t="shared" si="892"/>
        <v>0</v>
      </c>
    </row>
    <row r="1599" spans="1:22" s="3" customFormat="1" ht="12.75" hidden="1">
      <c r="A1599" s="2" t="s">
        <v>92</v>
      </c>
      <c r="B1599" s="2" t="s">
        <v>92</v>
      </c>
      <c r="D1599" s="15"/>
      <c r="E1599" s="19" t="s">
        <v>105</v>
      </c>
      <c r="F1599" s="59">
        <f t="shared" ref="F1599:L1599" si="893">F1623+F1647+F1671+F1695+F1719+F1743+F1767+F1791</f>
        <v>0</v>
      </c>
      <c r="G1599" s="23">
        <f t="shared" si="883"/>
        <v>0</v>
      </c>
      <c r="H1599" s="23">
        <f t="shared" si="883"/>
        <v>0</v>
      </c>
      <c r="I1599" s="31">
        <f t="shared" si="883"/>
        <v>0</v>
      </c>
      <c r="J1599" s="23">
        <f t="shared" si="893"/>
        <v>0</v>
      </c>
      <c r="K1599" s="23">
        <f t="shared" si="893"/>
        <v>0</v>
      </c>
      <c r="L1599" s="31">
        <f t="shared" si="893"/>
        <v>0</v>
      </c>
      <c r="M1599" s="23">
        <f t="shared" ref="M1599:U1599" si="894">M1623+M1647+M1671+M1695+M1719+M1743+M1767+M1791</f>
        <v>0</v>
      </c>
      <c r="N1599" s="23">
        <f t="shared" si="894"/>
        <v>0</v>
      </c>
      <c r="O1599" s="31">
        <f t="shared" si="894"/>
        <v>0</v>
      </c>
      <c r="P1599" s="23">
        <f t="shared" si="894"/>
        <v>0</v>
      </c>
      <c r="Q1599" s="23">
        <f t="shared" si="894"/>
        <v>0</v>
      </c>
      <c r="R1599" s="31">
        <f t="shared" si="894"/>
        <v>0</v>
      </c>
      <c r="S1599" s="23">
        <f t="shared" si="894"/>
        <v>0</v>
      </c>
      <c r="T1599" s="23">
        <f t="shared" si="894"/>
        <v>0</v>
      </c>
      <c r="U1599" s="31">
        <f t="shared" si="894"/>
        <v>0</v>
      </c>
    </row>
    <row r="1600" spans="1:22" s="2" customFormat="1" ht="12" hidden="1">
      <c r="A1600" s="2" t="str">
        <f>IF((F1600+G1600+J1600)&gt;0,"a","b")</f>
        <v>b</v>
      </c>
      <c r="B1600" s="2" t="s">
        <v>92</v>
      </c>
      <c r="D1600" s="15"/>
      <c r="E1600" s="18" t="s">
        <v>96</v>
      </c>
      <c r="F1600" s="43">
        <f t="shared" ref="F1600:L1600" si="895">F1624+F1648+F1672+F1696+F1720+F1744+F1768+F1792</f>
        <v>0</v>
      </c>
      <c r="G1600" s="24">
        <f t="shared" si="883"/>
        <v>0</v>
      </c>
      <c r="H1600" s="24">
        <f t="shared" si="883"/>
        <v>0</v>
      </c>
      <c r="I1600" s="32">
        <f t="shared" si="883"/>
        <v>0</v>
      </c>
      <c r="J1600" s="24">
        <f t="shared" si="895"/>
        <v>0</v>
      </c>
      <c r="K1600" s="24">
        <f t="shared" si="895"/>
        <v>0</v>
      </c>
      <c r="L1600" s="32">
        <f t="shared" si="895"/>
        <v>0</v>
      </c>
      <c r="M1600" s="24">
        <f t="shared" ref="M1600:U1600" si="896">M1624+M1648+M1672+M1696+M1720+M1744+M1768+M1792</f>
        <v>0</v>
      </c>
      <c r="N1600" s="24">
        <f t="shared" si="896"/>
        <v>0</v>
      </c>
      <c r="O1600" s="32">
        <f t="shared" si="896"/>
        <v>0</v>
      </c>
      <c r="P1600" s="24">
        <f t="shared" si="896"/>
        <v>0</v>
      </c>
      <c r="Q1600" s="24">
        <f t="shared" si="896"/>
        <v>0</v>
      </c>
      <c r="R1600" s="32">
        <f t="shared" si="896"/>
        <v>0</v>
      </c>
      <c r="S1600" s="24">
        <f t="shared" si="896"/>
        <v>0</v>
      </c>
      <c r="T1600" s="24">
        <f t="shared" si="896"/>
        <v>0</v>
      </c>
      <c r="U1600" s="32">
        <f t="shared" si="896"/>
        <v>0</v>
      </c>
    </row>
    <row r="1601" spans="1:21" s="3" customFormat="1" ht="24" hidden="1">
      <c r="A1601" s="6" t="s">
        <v>92</v>
      </c>
      <c r="B1601" s="2" t="s">
        <v>92</v>
      </c>
      <c r="D1601" s="15"/>
      <c r="E1601" s="19" t="s">
        <v>93</v>
      </c>
      <c r="F1601" s="59">
        <f t="shared" ref="F1601:L1601" si="897">F1625+F1649+F1673+F1697+F1721+F1745+F1769+F1793</f>
        <v>0</v>
      </c>
      <c r="G1601" s="23">
        <f t="shared" si="883"/>
        <v>0</v>
      </c>
      <c r="H1601" s="23">
        <f t="shared" si="883"/>
        <v>0</v>
      </c>
      <c r="I1601" s="31">
        <f t="shared" si="883"/>
        <v>0</v>
      </c>
      <c r="J1601" s="23">
        <f t="shared" si="897"/>
        <v>0</v>
      </c>
      <c r="K1601" s="23">
        <f t="shared" si="897"/>
        <v>0</v>
      </c>
      <c r="L1601" s="31">
        <f t="shared" si="897"/>
        <v>0</v>
      </c>
      <c r="M1601" s="23">
        <f t="shared" ref="M1601:U1601" si="898">M1625+M1649+M1673+M1697+M1721+M1745+M1769+M1793</f>
        <v>0</v>
      </c>
      <c r="N1601" s="23">
        <f t="shared" si="898"/>
        <v>0</v>
      </c>
      <c r="O1601" s="31">
        <f t="shared" si="898"/>
        <v>0</v>
      </c>
      <c r="P1601" s="23">
        <f t="shared" si="898"/>
        <v>0</v>
      </c>
      <c r="Q1601" s="23">
        <f t="shared" si="898"/>
        <v>0</v>
      </c>
      <c r="R1601" s="31">
        <f t="shared" si="898"/>
        <v>0</v>
      </c>
      <c r="S1601" s="23">
        <f t="shared" si="898"/>
        <v>0</v>
      </c>
      <c r="T1601" s="23">
        <f t="shared" si="898"/>
        <v>0</v>
      </c>
      <c r="U1601" s="31">
        <f t="shared" si="898"/>
        <v>0</v>
      </c>
    </row>
    <row r="1602" spans="1:21" s="3" customFormat="1" ht="12.75" hidden="1">
      <c r="A1602" s="6" t="s">
        <v>92</v>
      </c>
      <c r="B1602" s="2" t="s">
        <v>92</v>
      </c>
      <c r="D1602" s="15"/>
      <c r="E1602" s="19" t="s">
        <v>7</v>
      </c>
      <c r="F1602" s="59">
        <f t="shared" ref="F1602:L1602" si="899">F1626+F1650+F1674+F1698+F1722+F1746+F1770+F1794</f>
        <v>0</v>
      </c>
      <c r="G1602" s="23">
        <f t="shared" si="883"/>
        <v>0</v>
      </c>
      <c r="H1602" s="23">
        <f t="shared" si="883"/>
        <v>0</v>
      </c>
      <c r="I1602" s="31">
        <f t="shared" si="883"/>
        <v>0</v>
      </c>
      <c r="J1602" s="23">
        <f t="shared" si="899"/>
        <v>0</v>
      </c>
      <c r="K1602" s="23">
        <f t="shared" si="899"/>
        <v>0</v>
      </c>
      <c r="L1602" s="31">
        <f t="shared" si="899"/>
        <v>0</v>
      </c>
      <c r="M1602" s="23">
        <f t="shared" ref="M1602:U1602" si="900">M1626+M1650+M1674+M1698+M1722+M1746+M1770+M1794</f>
        <v>0</v>
      </c>
      <c r="N1602" s="23">
        <f t="shared" si="900"/>
        <v>0</v>
      </c>
      <c r="O1602" s="31">
        <f t="shared" si="900"/>
        <v>0</v>
      </c>
      <c r="P1602" s="23">
        <f t="shared" si="900"/>
        <v>0</v>
      </c>
      <c r="Q1602" s="23">
        <f t="shared" si="900"/>
        <v>0</v>
      </c>
      <c r="R1602" s="31">
        <f t="shared" si="900"/>
        <v>0</v>
      </c>
      <c r="S1602" s="23">
        <f t="shared" si="900"/>
        <v>0</v>
      </c>
      <c r="T1602" s="23">
        <f t="shared" si="900"/>
        <v>0</v>
      </c>
      <c r="U1602" s="31">
        <f t="shared" si="900"/>
        <v>0</v>
      </c>
    </row>
    <row r="1603" spans="1:21" s="3" customFormat="1" ht="12.75" hidden="1">
      <c r="A1603" s="6" t="s">
        <v>92</v>
      </c>
      <c r="B1603" s="2" t="s">
        <v>92</v>
      </c>
      <c r="D1603" s="15"/>
      <c r="E1603" s="19" t="s">
        <v>6</v>
      </c>
      <c r="F1603" s="59">
        <f t="shared" ref="F1603:L1603" si="901">F1627+F1651+F1675+F1699+F1723+F1747+F1771+F1795</f>
        <v>0</v>
      </c>
      <c r="G1603" s="23">
        <f t="shared" si="883"/>
        <v>0</v>
      </c>
      <c r="H1603" s="23">
        <f t="shared" si="883"/>
        <v>0</v>
      </c>
      <c r="I1603" s="31">
        <f t="shared" si="883"/>
        <v>0</v>
      </c>
      <c r="J1603" s="23">
        <f t="shared" si="901"/>
        <v>0</v>
      </c>
      <c r="K1603" s="23">
        <f t="shared" si="901"/>
        <v>0</v>
      </c>
      <c r="L1603" s="31">
        <f t="shared" si="901"/>
        <v>0</v>
      </c>
      <c r="M1603" s="23">
        <f t="shared" ref="M1603:U1603" si="902">M1627+M1651+M1675+M1699+M1723+M1747+M1771+M1795</f>
        <v>0</v>
      </c>
      <c r="N1603" s="23">
        <f t="shared" si="902"/>
        <v>0</v>
      </c>
      <c r="O1603" s="31">
        <f t="shared" si="902"/>
        <v>0</v>
      </c>
      <c r="P1603" s="23">
        <f t="shared" si="902"/>
        <v>0</v>
      </c>
      <c r="Q1603" s="23">
        <f t="shared" si="902"/>
        <v>0</v>
      </c>
      <c r="R1603" s="31">
        <f t="shared" si="902"/>
        <v>0</v>
      </c>
      <c r="S1603" s="23">
        <f t="shared" si="902"/>
        <v>0</v>
      </c>
      <c r="T1603" s="23">
        <f t="shared" si="902"/>
        <v>0</v>
      </c>
      <c r="U1603" s="31">
        <f t="shared" si="902"/>
        <v>0</v>
      </c>
    </row>
    <row r="1604" spans="1:21" s="3" customFormat="1" ht="12.75" hidden="1">
      <c r="A1604" s="6" t="s">
        <v>92</v>
      </c>
      <c r="B1604" s="2" t="s">
        <v>92</v>
      </c>
      <c r="D1604" s="15"/>
      <c r="E1604" s="19" t="s">
        <v>94</v>
      </c>
      <c r="F1604" s="59">
        <f t="shared" ref="F1604:L1604" si="903">F1628+F1652+F1676+F1700+F1724+F1748+F1772+F1796</f>
        <v>0</v>
      </c>
      <c r="G1604" s="23">
        <f t="shared" si="883"/>
        <v>0</v>
      </c>
      <c r="H1604" s="23">
        <f t="shared" si="883"/>
        <v>0</v>
      </c>
      <c r="I1604" s="31">
        <f t="shared" si="883"/>
        <v>0</v>
      </c>
      <c r="J1604" s="23">
        <f t="shared" si="903"/>
        <v>0</v>
      </c>
      <c r="K1604" s="23">
        <f t="shared" si="903"/>
        <v>0</v>
      </c>
      <c r="L1604" s="31">
        <f t="shared" si="903"/>
        <v>0</v>
      </c>
      <c r="M1604" s="23">
        <f t="shared" ref="M1604:U1604" si="904">M1628+M1652+M1676+M1700+M1724+M1748+M1772+M1796</f>
        <v>0</v>
      </c>
      <c r="N1604" s="23">
        <f t="shared" si="904"/>
        <v>0</v>
      </c>
      <c r="O1604" s="31">
        <f t="shared" si="904"/>
        <v>0</v>
      </c>
      <c r="P1604" s="23">
        <f t="shared" si="904"/>
        <v>0</v>
      </c>
      <c r="Q1604" s="23">
        <f t="shared" si="904"/>
        <v>0</v>
      </c>
      <c r="R1604" s="31">
        <f t="shared" si="904"/>
        <v>0</v>
      </c>
      <c r="S1604" s="23">
        <f t="shared" si="904"/>
        <v>0</v>
      </c>
      <c r="T1604" s="23">
        <f t="shared" si="904"/>
        <v>0</v>
      </c>
      <c r="U1604" s="31">
        <f t="shared" si="904"/>
        <v>0</v>
      </c>
    </row>
    <row r="1605" spans="1:21" s="3" customFormat="1" ht="12.75" hidden="1">
      <c r="A1605" s="6" t="s">
        <v>92</v>
      </c>
      <c r="B1605" s="2" t="s">
        <v>92</v>
      </c>
      <c r="D1605" s="15"/>
      <c r="E1605" s="19" t="s">
        <v>5</v>
      </c>
      <c r="F1605" s="59">
        <f t="shared" ref="F1605:L1605" si="905">F1629+F1653+F1677+F1701+F1725+F1749+F1773+F1797</f>
        <v>0</v>
      </c>
      <c r="G1605" s="23">
        <f t="shared" si="883"/>
        <v>0</v>
      </c>
      <c r="H1605" s="23">
        <f t="shared" si="883"/>
        <v>0</v>
      </c>
      <c r="I1605" s="31">
        <f t="shared" si="883"/>
        <v>0</v>
      </c>
      <c r="J1605" s="23">
        <f t="shared" si="905"/>
        <v>0</v>
      </c>
      <c r="K1605" s="23">
        <f t="shared" si="905"/>
        <v>0</v>
      </c>
      <c r="L1605" s="31">
        <f t="shared" si="905"/>
        <v>0</v>
      </c>
      <c r="M1605" s="23">
        <f t="shared" ref="M1605:U1605" si="906">M1629+M1653+M1677+M1701+M1725+M1749+M1773+M1797</f>
        <v>0</v>
      </c>
      <c r="N1605" s="23">
        <f t="shared" si="906"/>
        <v>0</v>
      </c>
      <c r="O1605" s="31">
        <f t="shared" si="906"/>
        <v>0</v>
      </c>
      <c r="P1605" s="23">
        <f t="shared" si="906"/>
        <v>0</v>
      </c>
      <c r="Q1605" s="23">
        <f t="shared" si="906"/>
        <v>0</v>
      </c>
      <c r="R1605" s="31">
        <f t="shared" si="906"/>
        <v>0</v>
      </c>
      <c r="S1605" s="23">
        <f t="shared" si="906"/>
        <v>0</v>
      </c>
      <c r="T1605" s="23">
        <f t="shared" si="906"/>
        <v>0</v>
      </c>
      <c r="U1605" s="31">
        <f t="shared" si="906"/>
        <v>0</v>
      </c>
    </row>
    <row r="1606" spans="1:21" s="3" customFormat="1" ht="24" hidden="1">
      <c r="A1606" s="6" t="s">
        <v>92</v>
      </c>
      <c r="B1606" s="2" t="s">
        <v>92</v>
      </c>
      <c r="D1606" s="15"/>
      <c r="E1606" s="19" t="s">
        <v>108</v>
      </c>
      <c r="F1606" s="59">
        <f t="shared" ref="F1606:L1606" si="907">F1630+F1654+F1678+F1702+F1726+F1750+F1774+F1798</f>
        <v>0</v>
      </c>
      <c r="G1606" s="23">
        <f t="shared" si="883"/>
        <v>0</v>
      </c>
      <c r="H1606" s="23">
        <f t="shared" si="883"/>
        <v>0</v>
      </c>
      <c r="I1606" s="31">
        <f t="shared" si="883"/>
        <v>0</v>
      </c>
      <c r="J1606" s="23">
        <f t="shared" si="907"/>
        <v>0</v>
      </c>
      <c r="K1606" s="23">
        <f t="shared" si="907"/>
        <v>0</v>
      </c>
      <c r="L1606" s="31">
        <f t="shared" si="907"/>
        <v>0</v>
      </c>
      <c r="M1606" s="23">
        <f t="shared" ref="M1606:U1606" si="908">M1630+M1654+M1678+M1702+M1726+M1750+M1774+M1798</f>
        <v>0</v>
      </c>
      <c r="N1606" s="23">
        <f t="shared" si="908"/>
        <v>0</v>
      </c>
      <c r="O1606" s="31">
        <f t="shared" si="908"/>
        <v>0</v>
      </c>
      <c r="P1606" s="23">
        <f t="shared" si="908"/>
        <v>0</v>
      </c>
      <c r="Q1606" s="23">
        <f t="shared" si="908"/>
        <v>0</v>
      </c>
      <c r="R1606" s="31">
        <f t="shared" si="908"/>
        <v>0</v>
      </c>
      <c r="S1606" s="23">
        <f t="shared" si="908"/>
        <v>0</v>
      </c>
      <c r="T1606" s="23">
        <f t="shared" si="908"/>
        <v>0</v>
      </c>
      <c r="U1606" s="31">
        <f t="shared" si="908"/>
        <v>0</v>
      </c>
    </row>
    <row r="1607" spans="1:21" s="3" customFormat="1" ht="24" hidden="1">
      <c r="A1607" s="6" t="s">
        <v>92</v>
      </c>
      <c r="B1607" s="2" t="s">
        <v>92</v>
      </c>
      <c r="D1607" s="15"/>
      <c r="E1607" s="19" t="s">
        <v>111</v>
      </c>
      <c r="F1607" s="59">
        <f t="shared" ref="F1607:L1607" si="909">F1631+F1655+F1679+F1703+F1727+F1751+F1775+F1799</f>
        <v>0</v>
      </c>
      <c r="G1607" s="23">
        <f t="shared" si="883"/>
        <v>0</v>
      </c>
      <c r="H1607" s="23">
        <f t="shared" si="883"/>
        <v>0</v>
      </c>
      <c r="I1607" s="31">
        <f t="shared" si="883"/>
        <v>0</v>
      </c>
      <c r="J1607" s="23">
        <f t="shared" si="909"/>
        <v>0</v>
      </c>
      <c r="K1607" s="23">
        <f t="shared" si="909"/>
        <v>0</v>
      </c>
      <c r="L1607" s="31">
        <f t="shared" si="909"/>
        <v>0</v>
      </c>
      <c r="M1607" s="23">
        <f t="shared" ref="M1607:U1607" si="910">M1631+M1655+M1679+M1703+M1727+M1751+M1775+M1799</f>
        <v>0</v>
      </c>
      <c r="N1607" s="23">
        <f t="shared" si="910"/>
        <v>0</v>
      </c>
      <c r="O1607" s="31">
        <f t="shared" si="910"/>
        <v>0</v>
      </c>
      <c r="P1607" s="23">
        <f t="shared" si="910"/>
        <v>0</v>
      </c>
      <c r="Q1607" s="23">
        <f t="shared" si="910"/>
        <v>0</v>
      </c>
      <c r="R1607" s="31">
        <f t="shared" si="910"/>
        <v>0</v>
      </c>
      <c r="S1607" s="23">
        <f t="shared" si="910"/>
        <v>0</v>
      </c>
      <c r="T1607" s="23">
        <f t="shared" si="910"/>
        <v>0</v>
      </c>
      <c r="U1607" s="31">
        <f t="shared" si="910"/>
        <v>0</v>
      </c>
    </row>
    <row r="1608" spans="1:21" s="3" customFormat="1" ht="24" hidden="1">
      <c r="A1608" s="6" t="s">
        <v>92</v>
      </c>
      <c r="B1608" s="2" t="s">
        <v>92</v>
      </c>
      <c r="D1608" s="15"/>
      <c r="E1608" s="19" t="s">
        <v>95</v>
      </c>
      <c r="F1608" s="59">
        <f t="shared" ref="F1608:L1608" si="911">F1632+F1656+F1680+F1704+F1728+F1752+F1776+F1800</f>
        <v>0</v>
      </c>
      <c r="G1608" s="23">
        <f t="shared" si="883"/>
        <v>0</v>
      </c>
      <c r="H1608" s="23">
        <f t="shared" si="883"/>
        <v>0</v>
      </c>
      <c r="I1608" s="31">
        <f t="shared" si="883"/>
        <v>0</v>
      </c>
      <c r="J1608" s="23">
        <f t="shared" si="911"/>
        <v>0</v>
      </c>
      <c r="K1608" s="23">
        <f t="shared" si="911"/>
        <v>0</v>
      </c>
      <c r="L1608" s="31">
        <f t="shared" si="911"/>
        <v>0</v>
      </c>
      <c r="M1608" s="23">
        <f t="shared" ref="M1608:U1608" si="912">M1632+M1656+M1680+M1704+M1728+M1752+M1776+M1800</f>
        <v>0</v>
      </c>
      <c r="N1608" s="23">
        <f t="shared" si="912"/>
        <v>0</v>
      </c>
      <c r="O1608" s="31">
        <f t="shared" si="912"/>
        <v>0</v>
      </c>
      <c r="P1608" s="23">
        <f t="shared" si="912"/>
        <v>0</v>
      </c>
      <c r="Q1608" s="23">
        <f t="shared" si="912"/>
        <v>0</v>
      </c>
      <c r="R1608" s="31">
        <f t="shared" si="912"/>
        <v>0</v>
      </c>
      <c r="S1608" s="23">
        <f t="shared" si="912"/>
        <v>0</v>
      </c>
      <c r="T1608" s="23">
        <f t="shared" si="912"/>
        <v>0</v>
      </c>
      <c r="U1608" s="31">
        <f t="shared" si="912"/>
        <v>0</v>
      </c>
    </row>
    <row r="1609" spans="1:21" s="2" customFormat="1" ht="12" hidden="1">
      <c r="A1609" s="2" t="str">
        <f t="shared" ref="A1609:A1620" si="913">IF((F1609+G1609+J1609)&gt;0,"a","b")</f>
        <v>b</v>
      </c>
      <c r="B1609" s="2" t="s">
        <v>92</v>
      </c>
      <c r="D1609" s="15"/>
      <c r="E1609" s="18" t="s">
        <v>109</v>
      </c>
      <c r="F1609" s="43">
        <f t="shared" ref="F1609:L1609" si="914">F1633+F1657+F1681+F1705+F1729+F1753+F1777+F1801</f>
        <v>0</v>
      </c>
      <c r="G1609" s="24">
        <f t="shared" si="883"/>
        <v>0</v>
      </c>
      <c r="H1609" s="24">
        <f t="shared" si="883"/>
        <v>0</v>
      </c>
      <c r="I1609" s="32">
        <f t="shared" si="883"/>
        <v>0</v>
      </c>
      <c r="J1609" s="24">
        <f t="shared" si="914"/>
        <v>0</v>
      </c>
      <c r="K1609" s="24">
        <f t="shared" si="914"/>
        <v>0</v>
      </c>
      <c r="L1609" s="32">
        <f t="shared" si="914"/>
        <v>0</v>
      </c>
      <c r="M1609" s="24">
        <f t="shared" ref="M1609:U1609" si="915">M1633+M1657+M1681+M1705+M1729+M1753+M1777+M1801</f>
        <v>0</v>
      </c>
      <c r="N1609" s="24">
        <f t="shared" si="915"/>
        <v>0</v>
      </c>
      <c r="O1609" s="32">
        <f t="shared" si="915"/>
        <v>0</v>
      </c>
      <c r="P1609" s="24">
        <f t="shared" si="915"/>
        <v>0</v>
      </c>
      <c r="Q1609" s="24">
        <f t="shared" si="915"/>
        <v>0</v>
      </c>
      <c r="R1609" s="32">
        <f t="shared" si="915"/>
        <v>0</v>
      </c>
      <c r="S1609" s="24">
        <f t="shared" si="915"/>
        <v>0</v>
      </c>
      <c r="T1609" s="24">
        <f t="shared" si="915"/>
        <v>0</v>
      </c>
      <c r="U1609" s="32">
        <f t="shared" si="915"/>
        <v>0</v>
      </c>
    </row>
    <row r="1610" spans="1:21" ht="15" customHeight="1">
      <c r="A1610" s="57" t="str">
        <f t="shared" si="913"/>
        <v>a</v>
      </c>
      <c r="B1610" s="57" t="s">
        <v>92</v>
      </c>
      <c r="D1610" s="58"/>
      <c r="E1610" s="49" t="s">
        <v>97</v>
      </c>
      <c r="F1610" s="43">
        <f t="shared" ref="F1610:L1610" si="916">F1634+F1658+F1682+F1706+F1730+F1754+F1778+F1802</f>
        <v>132.01</v>
      </c>
      <c r="G1610" s="43">
        <f t="shared" si="883"/>
        <v>179</v>
      </c>
      <c r="H1610" s="43">
        <f t="shared" si="883"/>
        <v>0</v>
      </c>
      <c r="I1610" s="50">
        <f t="shared" si="883"/>
        <v>179</v>
      </c>
      <c r="J1610" s="43">
        <f t="shared" si="916"/>
        <v>191.5</v>
      </c>
      <c r="K1610" s="43">
        <f t="shared" si="916"/>
        <v>0</v>
      </c>
      <c r="L1610" s="50">
        <f t="shared" si="916"/>
        <v>191.5</v>
      </c>
      <c r="M1610" s="43">
        <f t="shared" ref="M1610:U1610" si="917">M1634+M1658+M1682+M1706+M1730+M1754+M1778+M1802</f>
        <v>191.5</v>
      </c>
      <c r="N1610" s="43">
        <f t="shared" si="917"/>
        <v>0</v>
      </c>
      <c r="O1610" s="50">
        <f t="shared" si="917"/>
        <v>191.5</v>
      </c>
      <c r="P1610" s="43">
        <f t="shared" si="917"/>
        <v>191.5</v>
      </c>
      <c r="Q1610" s="43">
        <f t="shared" si="917"/>
        <v>0</v>
      </c>
      <c r="R1610" s="50">
        <f t="shared" si="917"/>
        <v>191.5</v>
      </c>
      <c r="S1610" s="43">
        <f t="shared" si="917"/>
        <v>191.5</v>
      </c>
      <c r="T1610" s="43">
        <f t="shared" si="917"/>
        <v>0</v>
      </c>
      <c r="U1610" s="50">
        <f t="shared" si="917"/>
        <v>191.5</v>
      </c>
    </row>
    <row r="1611" spans="1:21" s="3" customFormat="1" ht="12.75" hidden="1">
      <c r="A1611" s="3" t="str">
        <f t="shared" si="913"/>
        <v>b</v>
      </c>
      <c r="B1611" s="2" t="s">
        <v>92</v>
      </c>
      <c r="D1611" s="15"/>
      <c r="E1611" s="18" t="s">
        <v>98</v>
      </c>
      <c r="F1611" s="43">
        <f t="shared" ref="F1611:L1611" si="918">F1635+F1659+F1683+F1707+F1731+F1755+F1779+F1803</f>
        <v>0</v>
      </c>
      <c r="G1611" s="24">
        <f t="shared" si="883"/>
        <v>0</v>
      </c>
      <c r="H1611" s="24">
        <f t="shared" si="883"/>
        <v>0</v>
      </c>
      <c r="I1611" s="32">
        <f t="shared" si="883"/>
        <v>0</v>
      </c>
      <c r="J1611" s="24">
        <f t="shared" si="918"/>
        <v>0</v>
      </c>
      <c r="K1611" s="24">
        <f t="shared" si="918"/>
        <v>0</v>
      </c>
      <c r="L1611" s="32">
        <f t="shared" si="918"/>
        <v>0</v>
      </c>
      <c r="M1611" s="24">
        <f t="shared" ref="M1611:U1611" si="919">M1635+M1659+M1683+M1707+M1731+M1755+M1779+M1803</f>
        <v>0</v>
      </c>
      <c r="N1611" s="24">
        <f t="shared" si="919"/>
        <v>0</v>
      </c>
      <c r="O1611" s="32">
        <f t="shared" si="919"/>
        <v>0</v>
      </c>
      <c r="P1611" s="24">
        <f t="shared" si="919"/>
        <v>0</v>
      </c>
      <c r="Q1611" s="24">
        <f t="shared" si="919"/>
        <v>0</v>
      </c>
      <c r="R1611" s="32">
        <f t="shared" si="919"/>
        <v>0</v>
      </c>
      <c r="S1611" s="24">
        <f t="shared" si="919"/>
        <v>0</v>
      </c>
      <c r="T1611" s="24">
        <f t="shared" si="919"/>
        <v>0</v>
      </c>
      <c r="U1611" s="32">
        <f t="shared" si="919"/>
        <v>0</v>
      </c>
    </row>
    <row r="1612" spans="1:21" ht="15" customHeight="1">
      <c r="A1612" s="57" t="str">
        <f t="shared" si="913"/>
        <v>a</v>
      </c>
      <c r="B1612" s="57" t="s">
        <v>92</v>
      </c>
      <c r="D1612" s="58"/>
      <c r="E1612" s="49" t="s">
        <v>99</v>
      </c>
      <c r="F1612" s="43">
        <f t="shared" ref="F1612:L1612" si="920">F1636+F1660+F1684+F1708+F1732+F1756+F1780+F1804</f>
        <v>300.5</v>
      </c>
      <c r="G1612" s="43">
        <f t="shared" si="883"/>
        <v>361.25200000000001</v>
      </c>
      <c r="H1612" s="43">
        <f t="shared" si="883"/>
        <v>361.25200000000001</v>
      </c>
      <c r="I1612" s="50">
        <f t="shared" si="883"/>
        <v>0</v>
      </c>
      <c r="J1612" s="43">
        <f t="shared" si="920"/>
        <v>410</v>
      </c>
      <c r="K1612" s="43">
        <f t="shared" si="920"/>
        <v>410</v>
      </c>
      <c r="L1612" s="50">
        <f t="shared" si="920"/>
        <v>0</v>
      </c>
      <c r="M1612" s="43">
        <f t="shared" ref="M1612:U1612" si="921">M1636+M1660+M1684+M1708+M1732+M1756+M1780+M1804</f>
        <v>425</v>
      </c>
      <c r="N1612" s="43">
        <f t="shared" si="921"/>
        <v>425</v>
      </c>
      <c r="O1612" s="50">
        <f t="shared" si="921"/>
        <v>0</v>
      </c>
      <c r="P1612" s="43">
        <f t="shared" si="921"/>
        <v>460</v>
      </c>
      <c r="Q1612" s="43">
        <f t="shared" si="921"/>
        <v>460</v>
      </c>
      <c r="R1612" s="50">
        <f t="shared" si="921"/>
        <v>0</v>
      </c>
      <c r="S1612" s="43">
        <f t="shared" si="921"/>
        <v>490</v>
      </c>
      <c r="T1612" s="43">
        <f t="shared" si="921"/>
        <v>490</v>
      </c>
      <c r="U1612" s="50">
        <f t="shared" si="921"/>
        <v>0</v>
      </c>
    </row>
    <row r="1613" spans="1:21" s="2" customFormat="1" ht="12" hidden="1">
      <c r="A1613" s="2" t="str">
        <f t="shared" si="913"/>
        <v>b</v>
      </c>
      <c r="B1613" s="2" t="s">
        <v>92</v>
      </c>
      <c r="D1613" s="15"/>
      <c r="E1613" s="18" t="s">
        <v>100</v>
      </c>
      <c r="F1613" s="43">
        <f t="shared" ref="F1613:L1613" si="922">F1637+F1661+F1685+F1709+F1733+F1757+F1781+F1805</f>
        <v>0</v>
      </c>
      <c r="G1613" s="24">
        <f t="shared" si="883"/>
        <v>0</v>
      </c>
      <c r="H1613" s="24">
        <f t="shared" si="883"/>
        <v>0</v>
      </c>
      <c r="I1613" s="32">
        <f t="shared" si="883"/>
        <v>0</v>
      </c>
      <c r="J1613" s="24">
        <f t="shared" si="922"/>
        <v>0</v>
      </c>
      <c r="K1613" s="24">
        <f t="shared" si="922"/>
        <v>0</v>
      </c>
      <c r="L1613" s="32">
        <f t="shared" si="922"/>
        <v>0</v>
      </c>
      <c r="M1613" s="24">
        <f t="shared" ref="M1613:U1613" si="923">M1637+M1661+M1685+M1709+M1733+M1757+M1781+M1805</f>
        <v>0</v>
      </c>
      <c r="N1613" s="24">
        <f t="shared" si="923"/>
        <v>0</v>
      </c>
      <c r="O1613" s="32">
        <f t="shared" si="923"/>
        <v>0</v>
      </c>
      <c r="P1613" s="24">
        <f t="shared" si="923"/>
        <v>0</v>
      </c>
      <c r="Q1613" s="24">
        <f t="shared" si="923"/>
        <v>0</v>
      </c>
      <c r="R1613" s="32">
        <f t="shared" si="923"/>
        <v>0</v>
      </c>
      <c r="S1613" s="24">
        <f t="shared" si="923"/>
        <v>0</v>
      </c>
      <c r="T1613" s="24">
        <f t="shared" si="923"/>
        <v>0</v>
      </c>
      <c r="U1613" s="32">
        <f t="shared" si="923"/>
        <v>0</v>
      </c>
    </row>
    <row r="1614" spans="1:21" ht="15" customHeight="1" thickBot="1">
      <c r="A1614" s="57" t="str">
        <f t="shared" si="913"/>
        <v>a</v>
      </c>
      <c r="B1614" s="57" t="str">
        <f t="shared" ref="B1614:B1620" si="924">IF((F1614+G1614+J1614)&gt;0,"a","b")</f>
        <v>a</v>
      </c>
      <c r="D1614" s="58"/>
      <c r="E1614" s="47" t="s">
        <v>1</v>
      </c>
      <c r="F1614" s="42">
        <f t="shared" ref="F1614:L1614" si="925">F1638+F1662+F1686+F1710+F1734+F1758+F1782+F1806</f>
        <v>2.1</v>
      </c>
      <c r="G1614" s="42">
        <f t="shared" si="883"/>
        <v>0</v>
      </c>
      <c r="H1614" s="42">
        <f t="shared" si="883"/>
        <v>0</v>
      </c>
      <c r="I1614" s="48">
        <f t="shared" si="883"/>
        <v>0</v>
      </c>
      <c r="J1614" s="42">
        <f t="shared" si="925"/>
        <v>0</v>
      </c>
      <c r="K1614" s="42">
        <f t="shared" si="925"/>
        <v>0</v>
      </c>
      <c r="L1614" s="48">
        <f t="shared" si="925"/>
        <v>0</v>
      </c>
      <c r="M1614" s="42">
        <f t="shared" ref="M1614:U1614" si="926">M1638+M1662+M1686+M1710+M1734+M1758+M1782+M1806</f>
        <v>0</v>
      </c>
      <c r="N1614" s="42">
        <f t="shared" si="926"/>
        <v>0</v>
      </c>
      <c r="O1614" s="48">
        <f t="shared" si="926"/>
        <v>0</v>
      </c>
      <c r="P1614" s="42">
        <f t="shared" si="926"/>
        <v>0</v>
      </c>
      <c r="Q1614" s="42">
        <f t="shared" si="926"/>
        <v>0</v>
      </c>
      <c r="R1614" s="48">
        <f t="shared" si="926"/>
        <v>0</v>
      </c>
      <c r="S1614" s="42">
        <f t="shared" si="926"/>
        <v>0</v>
      </c>
      <c r="T1614" s="42">
        <f t="shared" si="926"/>
        <v>0</v>
      </c>
      <c r="U1614" s="48">
        <f t="shared" si="926"/>
        <v>0</v>
      </c>
    </row>
    <row r="1615" spans="1:21" s="2" customFormat="1" ht="12.75" hidden="1" thickBot="1">
      <c r="A1615" s="2" t="str">
        <f t="shared" si="913"/>
        <v>b</v>
      </c>
      <c r="B1615" s="2" t="str">
        <f t="shared" si="924"/>
        <v>b</v>
      </c>
      <c r="D1615" s="15"/>
      <c r="E1615" s="17" t="s">
        <v>110</v>
      </c>
      <c r="F1615" s="42">
        <f t="shared" ref="F1615:L1615" si="927">F1639+F1663+F1687+F1711+F1735+F1759+F1783+F1807</f>
        <v>0</v>
      </c>
      <c r="G1615" s="25">
        <f t="shared" si="883"/>
        <v>0</v>
      </c>
      <c r="H1615" s="25">
        <f t="shared" si="883"/>
        <v>0</v>
      </c>
      <c r="I1615" s="33">
        <f t="shared" si="883"/>
        <v>0</v>
      </c>
      <c r="J1615" s="25">
        <f t="shared" si="927"/>
        <v>0</v>
      </c>
      <c r="K1615" s="25">
        <f t="shared" si="927"/>
        <v>0</v>
      </c>
      <c r="L1615" s="33">
        <f t="shared" si="927"/>
        <v>0</v>
      </c>
      <c r="M1615" s="25">
        <f t="shared" ref="M1615:U1615" si="928">M1639+M1663+M1687+M1711+M1735+M1759+M1783+M1807</f>
        <v>0</v>
      </c>
      <c r="N1615" s="25">
        <f t="shared" si="928"/>
        <v>0</v>
      </c>
      <c r="O1615" s="33">
        <f t="shared" si="928"/>
        <v>0</v>
      </c>
      <c r="P1615" s="25">
        <f t="shared" si="928"/>
        <v>0</v>
      </c>
      <c r="Q1615" s="25">
        <f t="shared" si="928"/>
        <v>0</v>
      </c>
      <c r="R1615" s="33">
        <f t="shared" si="928"/>
        <v>0</v>
      </c>
      <c r="S1615" s="25">
        <f t="shared" si="928"/>
        <v>0</v>
      </c>
      <c r="T1615" s="25">
        <f t="shared" si="928"/>
        <v>0</v>
      </c>
      <c r="U1615" s="33">
        <f t="shared" si="928"/>
        <v>0</v>
      </c>
    </row>
    <row r="1616" spans="1:21" s="2" customFormat="1" ht="12.75" hidden="1" thickBot="1">
      <c r="A1616" s="2" t="str">
        <f t="shared" si="913"/>
        <v>b</v>
      </c>
      <c r="B1616" s="2" t="str">
        <f t="shared" si="924"/>
        <v>b</v>
      </c>
      <c r="D1616" s="15"/>
      <c r="E1616" s="17" t="s">
        <v>18</v>
      </c>
      <c r="F1616" s="42">
        <f t="shared" ref="F1616:L1616" si="929">F1640+F1664+F1688+F1712+F1736+F1760+F1784+F1808</f>
        <v>0</v>
      </c>
      <c r="G1616" s="25">
        <f t="shared" si="883"/>
        <v>0</v>
      </c>
      <c r="H1616" s="25">
        <f t="shared" si="883"/>
        <v>0</v>
      </c>
      <c r="I1616" s="33">
        <f t="shared" si="883"/>
        <v>0</v>
      </c>
      <c r="J1616" s="25">
        <f t="shared" si="929"/>
        <v>0</v>
      </c>
      <c r="K1616" s="25">
        <f t="shared" si="929"/>
        <v>0</v>
      </c>
      <c r="L1616" s="33">
        <f t="shared" si="929"/>
        <v>0</v>
      </c>
      <c r="M1616" s="25">
        <f t="shared" ref="M1616:U1616" si="930">M1640+M1664+M1688+M1712+M1736+M1760+M1784+M1808</f>
        <v>0</v>
      </c>
      <c r="N1616" s="25">
        <f t="shared" si="930"/>
        <v>0</v>
      </c>
      <c r="O1616" s="33">
        <f t="shared" si="930"/>
        <v>0</v>
      </c>
      <c r="P1616" s="25">
        <f t="shared" si="930"/>
        <v>0</v>
      </c>
      <c r="Q1616" s="25">
        <f t="shared" si="930"/>
        <v>0</v>
      </c>
      <c r="R1616" s="33">
        <f t="shared" si="930"/>
        <v>0</v>
      </c>
      <c r="S1616" s="25">
        <f t="shared" si="930"/>
        <v>0</v>
      </c>
      <c r="T1616" s="25">
        <f t="shared" si="930"/>
        <v>0</v>
      </c>
      <c r="U1616" s="33">
        <f t="shared" si="930"/>
        <v>0</v>
      </c>
    </row>
    <row r="1617" spans="1:22" ht="33.75" customHeight="1" thickBot="1">
      <c r="A1617" s="57" t="str">
        <f t="shared" si="913"/>
        <v>a</v>
      </c>
      <c r="B1617" s="57" t="str">
        <f t="shared" si="924"/>
        <v>a</v>
      </c>
      <c r="C1617" s="57" t="s">
        <v>16</v>
      </c>
      <c r="D1617" s="67" t="s">
        <v>77</v>
      </c>
      <c r="E1617" s="68" t="s">
        <v>206</v>
      </c>
      <c r="F1617" s="83">
        <f>F1619+F1638+F1639+F1640</f>
        <v>134.10999999999999</v>
      </c>
      <c r="G1617" s="83">
        <f>H1617+I1617</f>
        <v>179</v>
      </c>
      <c r="H1617" s="83">
        <f>H1619+H1638+H1639+H1640</f>
        <v>0</v>
      </c>
      <c r="I1617" s="85">
        <f>I1619+I1638+I1639+I1640</f>
        <v>179</v>
      </c>
      <c r="J1617" s="83">
        <f>K1617+L1617</f>
        <v>191.5</v>
      </c>
      <c r="K1617" s="83">
        <f>K1619+K1638+K1639+K1640</f>
        <v>0</v>
      </c>
      <c r="L1617" s="85">
        <f>L1619+L1638+L1639+L1640</f>
        <v>191.5</v>
      </c>
      <c r="M1617" s="83">
        <f t="shared" ref="M1617:M1680" si="931">N1617+O1617</f>
        <v>191.5</v>
      </c>
      <c r="N1617" s="83">
        <f>N1619+N1638+N1639+N1640</f>
        <v>0</v>
      </c>
      <c r="O1617" s="85">
        <f>O1619+O1638+O1639+O1640</f>
        <v>191.5</v>
      </c>
      <c r="P1617" s="83">
        <f t="shared" ref="P1617:P1680" si="932">Q1617+R1617</f>
        <v>191.5</v>
      </c>
      <c r="Q1617" s="83">
        <f>Q1619+Q1638+Q1639+Q1640</f>
        <v>0</v>
      </c>
      <c r="R1617" s="85">
        <f>R1619+R1638+R1639+R1640</f>
        <v>191.5</v>
      </c>
      <c r="S1617" s="83">
        <f t="shared" ref="S1617:S1680" si="933">T1617+U1617</f>
        <v>191.5</v>
      </c>
      <c r="T1617" s="83">
        <f>T1619+T1638+T1639+T1640</f>
        <v>0</v>
      </c>
      <c r="U1617" s="85">
        <f>U1619+U1638+U1639+U1640</f>
        <v>191.5</v>
      </c>
      <c r="V1617" s="92">
        <v>53000</v>
      </c>
    </row>
    <row r="1618" spans="1:22" s="2" customFormat="1" ht="12" hidden="1">
      <c r="A1618" s="2" t="str">
        <f t="shared" si="913"/>
        <v>b</v>
      </c>
      <c r="B1618" s="2" t="str">
        <f t="shared" si="924"/>
        <v>b</v>
      </c>
      <c r="D1618" s="15"/>
      <c r="E1618" s="16" t="s">
        <v>4</v>
      </c>
      <c r="F1618" s="105"/>
      <c r="G1618" s="26">
        <f t="shared" ref="G1618:G1640" si="934">H1618+I1618</f>
        <v>0</v>
      </c>
      <c r="H1618" s="26"/>
      <c r="I1618" s="34"/>
      <c r="J1618" s="26">
        <f t="shared" ref="J1618:J1640" si="935">K1618+L1618</f>
        <v>0</v>
      </c>
      <c r="K1618" s="26"/>
      <c r="L1618" s="34"/>
      <c r="M1618" s="26">
        <f t="shared" si="931"/>
        <v>0</v>
      </c>
      <c r="N1618" s="26"/>
      <c r="O1618" s="34"/>
      <c r="P1618" s="26">
        <f t="shared" si="932"/>
        <v>0</v>
      </c>
      <c r="Q1618" s="26"/>
      <c r="R1618" s="34"/>
      <c r="S1618" s="26">
        <f t="shared" si="933"/>
        <v>0</v>
      </c>
      <c r="T1618" s="26"/>
      <c r="U1618" s="34"/>
    </row>
    <row r="1619" spans="1:22" ht="15" customHeight="1">
      <c r="A1619" s="57" t="str">
        <f t="shared" si="913"/>
        <v>a</v>
      </c>
      <c r="B1619" s="57" t="str">
        <f t="shared" si="924"/>
        <v>a</v>
      </c>
      <c r="D1619" s="58"/>
      <c r="E1619" s="47" t="s">
        <v>0</v>
      </c>
      <c r="F1619" s="42">
        <f>F1620+F1624+F1633+F1634+F1635+F1636+F1637</f>
        <v>132.01</v>
      </c>
      <c r="G1619" s="42">
        <f t="shared" si="934"/>
        <v>179</v>
      </c>
      <c r="H1619" s="42">
        <f>H1620+H1624+H1633+H1634+H1635+H1636+H1637</f>
        <v>0</v>
      </c>
      <c r="I1619" s="48">
        <f>I1620+I1624+I1633+I1634+I1635+I1636+I1637</f>
        <v>179</v>
      </c>
      <c r="J1619" s="42">
        <f t="shared" si="935"/>
        <v>191.5</v>
      </c>
      <c r="K1619" s="42">
        <f>K1620+K1624+K1633+K1634+K1635+K1636+K1637</f>
        <v>0</v>
      </c>
      <c r="L1619" s="48">
        <f>L1620+L1624+L1633+L1634+L1635+L1636+L1637</f>
        <v>191.5</v>
      </c>
      <c r="M1619" s="42">
        <f t="shared" si="931"/>
        <v>191.5</v>
      </c>
      <c r="N1619" s="42">
        <f>N1620+N1624+N1633+N1634+N1635+N1636+N1637</f>
        <v>0</v>
      </c>
      <c r="O1619" s="48">
        <f>O1620+O1624+O1633+O1634+O1635+O1636+O1637</f>
        <v>191.5</v>
      </c>
      <c r="P1619" s="42">
        <f t="shared" si="932"/>
        <v>191.5</v>
      </c>
      <c r="Q1619" s="42">
        <f>Q1620+Q1624+Q1633+Q1634+Q1635+Q1636+Q1637</f>
        <v>0</v>
      </c>
      <c r="R1619" s="48">
        <f>R1620+R1624+R1633+R1634+R1635+R1636+R1637</f>
        <v>191.5</v>
      </c>
      <c r="S1619" s="42">
        <f t="shared" si="933"/>
        <v>191.5</v>
      </c>
      <c r="T1619" s="42">
        <f>T1620+T1624+T1633+T1634+T1635+T1636+T1637</f>
        <v>0</v>
      </c>
      <c r="U1619" s="48">
        <f>U1620+U1624+U1633+U1634+U1635+U1636+U1637</f>
        <v>191.5</v>
      </c>
    </row>
    <row r="1620" spans="1:22" s="2" customFormat="1" ht="12" hidden="1">
      <c r="A1620" s="2" t="str">
        <f t="shared" si="913"/>
        <v>b</v>
      </c>
      <c r="B1620" s="2" t="str">
        <f t="shared" si="924"/>
        <v>b</v>
      </c>
      <c r="D1620" s="15"/>
      <c r="E1620" s="18" t="s">
        <v>101</v>
      </c>
      <c r="F1620" s="43">
        <f>SUM(F1621:F1623)</f>
        <v>0</v>
      </c>
      <c r="G1620" s="24">
        <f t="shared" si="934"/>
        <v>0</v>
      </c>
      <c r="H1620" s="24">
        <f>SUM(H1621:H1623)</f>
        <v>0</v>
      </c>
      <c r="I1620" s="32">
        <f>SUM(I1621:I1623)</f>
        <v>0</v>
      </c>
      <c r="J1620" s="24">
        <f t="shared" si="935"/>
        <v>0</v>
      </c>
      <c r="K1620" s="24">
        <f>SUM(K1621:K1623)</f>
        <v>0</v>
      </c>
      <c r="L1620" s="32">
        <f>SUM(L1621:L1623)</f>
        <v>0</v>
      </c>
      <c r="M1620" s="24">
        <f t="shared" si="931"/>
        <v>0</v>
      </c>
      <c r="N1620" s="24">
        <f>SUM(N1621:N1623)</f>
        <v>0</v>
      </c>
      <c r="O1620" s="32">
        <f>SUM(O1621:O1623)</f>
        <v>0</v>
      </c>
      <c r="P1620" s="24">
        <f t="shared" si="932"/>
        <v>0</v>
      </c>
      <c r="Q1620" s="24">
        <f>SUM(Q1621:Q1623)</f>
        <v>0</v>
      </c>
      <c r="R1620" s="32">
        <f>SUM(R1621:R1623)</f>
        <v>0</v>
      </c>
      <c r="S1620" s="24">
        <f t="shared" si="933"/>
        <v>0</v>
      </c>
      <c r="T1620" s="24">
        <f>SUM(T1621:T1623)</f>
        <v>0</v>
      </c>
      <c r="U1620" s="32">
        <f>SUM(U1621:U1623)</f>
        <v>0</v>
      </c>
    </row>
    <row r="1621" spans="1:22" s="3" customFormat="1" ht="12.75" hidden="1">
      <c r="A1621" s="2" t="s">
        <v>92</v>
      </c>
      <c r="B1621" s="2" t="s">
        <v>92</v>
      </c>
      <c r="D1621" s="15"/>
      <c r="E1621" s="19" t="s">
        <v>107</v>
      </c>
      <c r="F1621" s="59"/>
      <c r="G1621" s="23">
        <f t="shared" si="934"/>
        <v>0</v>
      </c>
      <c r="H1621" s="23"/>
      <c r="I1621" s="31"/>
      <c r="J1621" s="23">
        <f t="shared" si="935"/>
        <v>0</v>
      </c>
      <c r="K1621" s="23"/>
      <c r="L1621" s="31"/>
      <c r="M1621" s="23">
        <f t="shared" si="931"/>
        <v>0</v>
      </c>
      <c r="N1621" s="23"/>
      <c r="O1621" s="31"/>
      <c r="P1621" s="23">
        <f t="shared" si="932"/>
        <v>0</v>
      </c>
      <c r="Q1621" s="23"/>
      <c r="R1621" s="31"/>
      <c r="S1621" s="23">
        <f t="shared" si="933"/>
        <v>0</v>
      </c>
      <c r="T1621" s="23"/>
      <c r="U1621" s="31"/>
    </row>
    <row r="1622" spans="1:22" s="3" customFormat="1" ht="12.75" hidden="1">
      <c r="A1622" s="2" t="s">
        <v>92</v>
      </c>
      <c r="B1622" s="2" t="s">
        <v>92</v>
      </c>
      <c r="D1622" s="15"/>
      <c r="E1622" s="19" t="s">
        <v>106</v>
      </c>
      <c r="F1622" s="59"/>
      <c r="G1622" s="23">
        <f t="shared" si="934"/>
        <v>0</v>
      </c>
      <c r="H1622" s="23"/>
      <c r="I1622" s="31"/>
      <c r="J1622" s="23">
        <f t="shared" si="935"/>
        <v>0</v>
      </c>
      <c r="K1622" s="23"/>
      <c r="L1622" s="31"/>
      <c r="M1622" s="23">
        <f t="shared" si="931"/>
        <v>0</v>
      </c>
      <c r="N1622" s="23"/>
      <c r="O1622" s="31"/>
      <c r="P1622" s="23">
        <f t="shared" si="932"/>
        <v>0</v>
      </c>
      <c r="Q1622" s="23"/>
      <c r="R1622" s="31"/>
      <c r="S1622" s="23">
        <f t="shared" si="933"/>
        <v>0</v>
      </c>
      <c r="T1622" s="23"/>
      <c r="U1622" s="31"/>
    </row>
    <row r="1623" spans="1:22" s="3" customFormat="1" ht="12.75" hidden="1">
      <c r="A1623" s="2" t="s">
        <v>92</v>
      </c>
      <c r="B1623" s="2" t="s">
        <v>92</v>
      </c>
      <c r="D1623" s="15"/>
      <c r="E1623" s="19" t="s">
        <v>105</v>
      </c>
      <c r="F1623" s="59"/>
      <c r="G1623" s="23">
        <f t="shared" si="934"/>
        <v>0</v>
      </c>
      <c r="H1623" s="23"/>
      <c r="I1623" s="31"/>
      <c r="J1623" s="23">
        <f t="shared" si="935"/>
        <v>0</v>
      </c>
      <c r="K1623" s="23"/>
      <c r="L1623" s="31"/>
      <c r="M1623" s="23">
        <f t="shared" si="931"/>
        <v>0</v>
      </c>
      <c r="N1623" s="23"/>
      <c r="O1623" s="31"/>
      <c r="P1623" s="23">
        <f t="shared" si="932"/>
        <v>0</v>
      </c>
      <c r="Q1623" s="23"/>
      <c r="R1623" s="31"/>
      <c r="S1623" s="23">
        <f t="shared" si="933"/>
        <v>0</v>
      </c>
      <c r="T1623" s="23"/>
      <c r="U1623" s="31"/>
    </row>
    <row r="1624" spans="1:22" s="2" customFormat="1" ht="12" hidden="1">
      <c r="A1624" s="2" t="str">
        <f>IF((F1624+G1624+J1624)&gt;0,"a","b")</f>
        <v>b</v>
      </c>
      <c r="B1624" s="2" t="s">
        <v>92</v>
      </c>
      <c r="D1624" s="15"/>
      <c r="E1624" s="18" t="s">
        <v>96</v>
      </c>
      <c r="F1624" s="43">
        <f>SUM(F1625:F1632)</f>
        <v>0</v>
      </c>
      <c r="G1624" s="24">
        <f t="shared" si="934"/>
        <v>0</v>
      </c>
      <c r="H1624" s="24">
        <f>SUM(H1625:H1632)</f>
        <v>0</v>
      </c>
      <c r="I1624" s="32">
        <f>SUM(I1625:I1632)</f>
        <v>0</v>
      </c>
      <c r="J1624" s="24">
        <f t="shared" si="935"/>
        <v>0</v>
      </c>
      <c r="K1624" s="24">
        <f>SUM(K1625:K1632)</f>
        <v>0</v>
      </c>
      <c r="L1624" s="32">
        <f>SUM(L1625:L1632)</f>
        <v>0</v>
      </c>
      <c r="M1624" s="24">
        <f t="shared" si="931"/>
        <v>0</v>
      </c>
      <c r="N1624" s="24">
        <f>SUM(N1625:N1632)</f>
        <v>0</v>
      </c>
      <c r="O1624" s="32">
        <f>SUM(O1625:O1632)</f>
        <v>0</v>
      </c>
      <c r="P1624" s="24">
        <f t="shared" si="932"/>
        <v>0</v>
      </c>
      <c r="Q1624" s="24">
        <f>SUM(Q1625:Q1632)</f>
        <v>0</v>
      </c>
      <c r="R1624" s="32">
        <f>SUM(R1625:R1632)</f>
        <v>0</v>
      </c>
      <c r="S1624" s="24">
        <f t="shared" si="933"/>
        <v>0</v>
      </c>
      <c r="T1624" s="24">
        <f>SUM(T1625:T1632)</f>
        <v>0</v>
      </c>
      <c r="U1624" s="32">
        <f>SUM(U1625:U1632)</f>
        <v>0</v>
      </c>
    </row>
    <row r="1625" spans="1:22" s="3" customFormat="1" ht="24" hidden="1">
      <c r="A1625" s="6" t="s">
        <v>92</v>
      </c>
      <c r="B1625" s="2" t="s">
        <v>92</v>
      </c>
      <c r="D1625" s="15"/>
      <c r="E1625" s="19" t="s">
        <v>93</v>
      </c>
      <c r="F1625" s="59"/>
      <c r="G1625" s="23">
        <f t="shared" si="934"/>
        <v>0</v>
      </c>
      <c r="H1625" s="23"/>
      <c r="I1625" s="31"/>
      <c r="J1625" s="23">
        <f t="shared" si="935"/>
        <v>0</v>
      </c>
      <c r="K1625" s="23"/>
      <c r="L1625" s="31"/>
      <c r="M1625" s="23">
        <f t="shared" si="931"/>
        <v>0</v>
      </c>
      <c r="N1625" s="23"/>
      <c r="O1625" s="31"/>
      <c r="P1625" s="23">
        <f t="shared" si="932"/>
        <v>0</v>
      </c>
      <c r="Q1625" s="23"/>
      <c r="R1625" s="31"/>
      <c r="S1625" s="23">
        <f t="shared" si="933"/>
        <v>0</v>
      </c>
      <c r="T1625" s="23"/>
      <c r="U1625" s="31"/>
    </row>
    <row r="1626" spans="1:22" s="3" customFormat="1" ht="12.75" hidden="1">
      <c r="A1626" s="6" t="s">
        <v>92</v>
      </c>
      <c r="B1626" s="2" t="s">
        <v>92</v>
      </c>
      <c r="D1626" s="15"/>
      <c r="E1626" s="19" t="s">
        <v>7</v>
      </c>
      <c r="F1626" s="59"/>
      <c r="G1626" s="23">
        <f t="shared" si="934"/>
        <v>0</v>
      </c>
      <c r="H1626" s="23"/>
      <c r="I1626" s="31"/>
      <c r="J1626" s="23">
        <f t="shared" si="935"/>
        <v>0</v>
      </c>
      <c r="K1626" s="23"/>
      <c r="L1626" s="31"/>
      <c r="M1626" s="23">
        <f t="shared" si="931"/>
        <v>0</v>
      </c>
      <c r="N1626" s="23"/>
      <c r="O1626" s="31"/>
      <c r="P1626" s="23">
        <f t="shared" si="932"/>
        <v>0</v>
      </c>
      <c r="Q1626" s="23"/>
      <c r="R1626" s="31"/>
      <c r="S1626" s="23">
        <f t="shared" si="933"/>
        <v>0</v>
      </c>
      <c r="T1626" s="23"/>
      <c r="U1626" s="31"/>
    </row>
    <row r="1627" spans="1:22" s="3" customFormat="1" ht="12.75" hidden="1">
      <c r="A1627" s="6" t="s">
        <v>92</v>
      </c>
      <c r="B1627" s="2" t="s">
        <v>92</v>
      </c>
      <c r="D1627" s="15"/>
      <c r="E1627" s="19" t="s">
        <v>6</v>
      </c>
      <c r="F1627" s="59"/>
      <c r="G1627" s="23">
        <f t="shared" si="934"/>
        <v>0</v>
      </c>
      <c r="H1627" s="23"/>
      <c r="I1627" s="31"/>
      <c r="J1627" s="23">
        <f t="shared" si="935"/>
        <v>0</v>
      </c>
      <c r="K1627" s="23"/>
      <c r="L1627" s="31"/>
      <c r="M1627" s="23">
        <f t="shared" si="931"/>
        <v>0</v>
      </c>
      <c r="N1627" s="23"/>
      <c r="O1627" s="31"/>
      <c r="P1627" s="23">
        <f t="shared" si="932"/>
        <v>0</v>
      </c>
      <c r="Q1627" s="23"/>
      <c r="R1627" s="31"/>
      <c r="S1627" s="23">
        <f t="shared" si="933"/>
        <v>0</v>
      </c>
      <c r="T1627" s="23"/>
      <c r="U1627" s="31"/>
    </row>
    <row r="1628" spans="1:22" s="3" customFormat="1" ht="12.75" hidden="1">
      <c r="A1628" s="6" t="s">
        <v>92</v>
      </c>
      <c r="B1628" s="2" t="s">
        <v>92</v>
      </c>
      <c r="D1628" s="15"/>
      <c r="E1628" s="19" t="s">
        <v>94</v>
      </c>
      <c r="F1628" s="59"/>
      <c r="G1628" s="23">
        <f t="shared" si="934"/>
        <v>0</v>
      </c>
      <c r="H1628" s="23"/>
      <c r="I1628" s="31"/>
      <c r="J1628" s="23">
        <f t="shared" si="935"/>
        <v>0</v>
      </c>
      <c r="K1628" s="23"/>
      <c r="L1628" s="31"/>
      <c r="M1628" s="23">
        <f t="shared" si="931"/>
        <v>0</v>
      </c>
      <c r="N1628" s="23"/>
      <c r="O1628" s="31"/>
      <c r="P1628" s="23">
        <f t="shared" si="932"/>
        <v>0</v>
      </c>
      <c r="Q1628" s="23"/>
      <c r="R1628" s="31"/>
      <c r="S1628" s="23">
        <f t="shared" si="933"/>
        <v>0</v>
      </c>
      <c r="T1628" s="23"/>
      <c r="U1628" s="31"/>
    </row>
    <row r="1629" spans="1:22" s="3" customFormat="1" ht="12.75" hidden="1">
      <c r="A1629" s="6" t="s">
        <v>92</v>
      </c>
      <c r="B1629" s="2" t="s">
        <v>92</v>
      </c>
      <c r="D1629" s="15"/>
      <c r="E1629" s="19" t="s">
        <v>5</v>
      </c>
      <c r="F1629" s="59"/>
      <c r="G1629" s="23">
        <f t="shared" si="934"/>
        <v>0</v>
      </c>
      <c r="H1629" s="23"/>
      <c r="I1629" s="31"/>
      <c r="J1629" s="23">
        <f t="shared" si="935"/>
        <v>0</v>
      </c>
      <c r="K1629" s="23"/>
      <c r="L1629" s="31"/>
      <c r="M1629" s="23">
        <f t="shared" si="931"/>
        <v>0</v>
      </c>
      <c r="N1629" s="23"/>
      <c r="O1629" s="31"/>
      <c r="P1629" s="23">
        <f t="shared" si="932"/>
        <v>0</v>
      </c>
      <c r="Q1629" s="23"/>
      <c r="R1629" s="31"/>
      <c r="S1629" s="23">
        <f t="shared" si="933"/>
        <v>0</v>
      </c>
      <c r="T1629" s="23"/>
      <c r="U1629" s="31"/>
    </row>
    <row r="1630" spans="1:22" s="3" customFormat="1" ht="24" hidden="1">
      <c r="A1630" s="6" t="s">
        <v>92</v>
      </c>
      <c r="B1630" s="2" t="s">
        <v>92</v>
      </c>
      <c r="D1630" s="15"/>
      <c r="E1630" s="19" t="s">
        <v>108</v>
      </c>
      <c r="F1630" s="59"/>
      <c r="G1630" s="23">
        <f t="shared" si="934"/>
        <v>0</v>
      </c>
      <c r="H1630" s="23"/>
      <c r="I1630" s="31"/>
      <c r="J1630" s="23">
        <f t="shared" si="935"/>
        <v>0</v>
      </c>
      <c r="K1630" s="23"/>
      <c r="L1630" s="31"/>
      <c r="M1630" s="23">
        <f t="shared" si="931"/>
        <v>0</v>
      </c>
      <c r="N1630" s="23"/>
      <c r="O1630" s="31"/>
      <c r="P1630" s="23">
        <f t="shared" si="932"/>
        <v>0</v>
      </c>
      <c r="Q1630" s="23"/>
      <c r="R1630" s="31"/>
      <c r="S1630" s="23">
        <f t="shared" si="933"/>
        <v>0</v>
      </c>
      <c r="T1630" s="23"/>
      <c r="U1630" s="31"/>
    </row>
    <row r="1631" spans="1:22" s="3" customFormat="1" ht="24" hidden="1">
      <c r="A1631" s="6" t="s">
        <v>92</v>
      </c>
      <c r="B1631" s="2" t="s">
        <v>92</v>
      </c>
      <c r="D1631" s="15"/>
      <c r="E1631" s="19" t="s">
        <v>111</v>
      </c>
      <c r="F1631" s="59"/>
      <c r="G1631" s="23">
        <f t="shared" si="934"/>
        <v>0</v>
      </c>
      <c r="H1631" s="23"/>
      <c r="I1631" s="31"/>
      <c r="J1631" s="23">
        <f t="shared" si="935"/>
        <v>0</v>
      </c>
      <c r="K1631" s="23"/>
      <c r="L1631" s="31"/>
      <c r="M1631" s="23">
        <f t="shared" si="931"/>
        <v>0</v>
      </c>
      <c r="N1631" s="23"/>
      <c r="O1631" s="31"/>
      <c r="P1631" s="23">
        <f t="shared" si="932"/>
        <v>0</v>
      </c>
      <c r="Q1631" s="23"/>
      <c r="R1631" s="31"/>
      <c r="S1631" s="23">
        <f t="shared" si="933"/>
        <v>0</v>
      </c>
      <c r="T1631" s="23"/>
      <c r="U1631" s="31"/>
    </row>
    <row r="1632" spans="1:22" s="3" customFormat="1" ht="24" hidden="1">
      <c r="A1632" s="6" t="s">
        <v>92</v>
      </c>
      <c r="B1632" s="2" t="s">
        <v>92</v>
      </c>
      <c r="D1632" s="15"/>
      <c r="E1632" s="19" t="s">
        <v>95</v>
      </c>
      <c r="F1632" s="59"/>
      <c r="G1632" s="23">
        <f t="shared" si="934"/>
        <v>0</v>
      </c>
      <c r="H1632" s="23"/>
      <c r="I1632" s="31"/>
      <c r="J1632" s="23">
        <f t="shared" si="935"/>
        <v>0</v>
      </c>
      <c r="K1632" s="23"/>
      <c r="L1632" s="31"/>
      <c r="M1632" s="23">
        <f t="shared" si="931"/>
        <v>0</v>
      </c>
      <c r="N1632" s="23"/>
      <c r="O1632" s="31"/>
      <c r="P1632" s="23">
        <f t="shared" si="932"/>
        <v>0</v>
      </c>
      <c r="Q1632" s="23"/>
      <c r="R1632" s="31"/>
      <c r="S1632" s="23">
        <f t="shared" si="933"/>
        <v>0</v>
      </c>
      <c r="T1632" s="23"/>
      <c r="U1632" s="31"/>
    </row>
    <row r="1633" spans="1:21" s="2" customFormat="1" ht="12" hidden="1">
      <c r="A1633" s="2" t="str">
        <f t="shared" ref="A1633:A1644" si="936">IF((F1633+G1633+J1633)&gt;0,"a","b")</f>
        <v>b</v>
      </c>
      <c r="B1633" s="2" t="s">
        <v>92</v>
      </c>
      <c r="D1633" s="15"/>
      <c r="E1633" s="18" t="s">
        <v>109</v>
      </c>
      <c r="F1633" s="43"/>
      <c r="G1633" s="24">
        <f t="shared" si="934"/>
        <v>0</v>
      </c>
      <c r="H1633" s="24"/>
      <c r="I1633" s="32"/>
      <c r="J1633" s="24">
        <f t="shared" si="935"/>
        <v>0</v>
      </c>
      <c r="K1633" s="24"/>
      <c r="L1633" s="32"/>
      <c r="M1633" s="24">
        <f t="shared" si="931"/>
        <v>0</v>
      </c>
      <c r="N1633" s="24"/>
      <c r="O1633" s="32"/>
      <c r="P1633" s="24">
        <f t="shared" si="932"/>
        <v>0</v>
      </c>
      <c r="Q1633" s="24"/>
      <c r="R1633" s="32"/>
      <c r="S1633" s="24">
        <f t="shared" si="933"/>
        <v>0</v>
      </c>
      <c r="T1633" s="24"/>
      <c r="U1633" s="32"/>
    </row>
    <row r="1634" spans="1:21" ht="15" customHeight="1">
      <c r="A1634" s="57" t="str">
        <f t="shared" si="936"/>
        <v>a</v>
      </c>
      <c r="B1634" s="57" t="s">
        <v>92</v>
      </c>
      <c r="D1634" s="58"/>
      <c r="E1634" s="49" t="s">
        <v>97</v>
      </c>
      <c r="F1634" s="102">
        <v>132.01</v>
      </c>
      <c r="G1634" s="43">
        <f t="shared" si="934"/>
        <v>179</v>
      </c>
      <c r="H1634" s="43"/>
      <c r="I1634" s="50">
        <v>179</v>
      </c>
      <c r="J1634" s="43">
        <f t="shared" si="935"/>
        <v>191.5</v>
      </c>
      <c r="K1634" s="43"/>
      <c r="L1634" s="50">
        <v>191.5</v>
      </c>
      <c r="M1634" s="43">
        <f t="shared" si="931"/>
        <v>191.5</v>
      </c>
      <c r="N1634" s="43"/>
      <c r="O1634" s="50">
        <v>191.5</v>
      </c>
      <c r="P1634" s="43">
        <f t="shared" si="932"/>
        <v>191.5</v>
      </c>
      <c r="Q1634" s="43"/>
      <c r="R1634" s="50">
        <v>191.5</v>
      </c>
      <c r="S1634" s="43">
        <f t="shared" si="933"/>
        <v>191.5</v>
      </c>
      <c r="T1634" s="43"/>
      <c r="U1634" s="50">
        <v>191.5</v>
      </c>
    </row>
    <row r="1635" spans="1:21" s="3" customFormat="1" ht="12.75" hidden="1">
      <c r="A1635" s="3" t="str">
        <f t="shared" si="936"/>
        <v>b</v>
      </c>
      <c r="B1635" s="2" t="s">
        <v>92</v>
      </c>
      <c r="D1635" s="15"/>
      <c r="E1635" s="18" t="s">
        <v>98</v>
      </c>
      <c r="F1635" s="43"/>
      <c r="G1635" s="24">
        <f t="shared" si="934"/>
        <v>0</v>
      </c>
      <c r="H1635" s="24"/>
      <c r="I1635" s="32"/>
      <c r="J1635" s="24">
        <f t="shared" si="935"/>
        <v>0</v>
      </c>
      <c r="K1635" s="24"/>
      <c r="L1635" s="32"/>
      <c r="M1635" s="24">
        <f t="shared" si="931"/>
        <v>0</v>
      </c>
      <c r="N1635" s="24"/>
      <c r="O1635" s="32"/>
      <c r="P1635" s="24">
        <f t="shared" si="932"/>
        <v>0</v>
      </c>
      <c r="Q1635" s="24"/>
      <c r="R1635" s="32"/>
      <c r="S1635" s="24">
        <f t="shared" si="933"/>
        <v>0</v>
      </c>
      <c r="T1635" s="24"/>
      <c r="U1635" s="32"/>
    </row>
    <row r="1636" spans="1:21" s="2" customFormat="1" ht="12" hidden="1">
      <c r="A1636" s="2" t="str">
        <f t="shared" si="936"/>
        <v>b</v>
      </c>
      <c r="B1636" s="2" t="s">
        <v>92</v>
      </c>
      <c r="D1636" s="15"/>
      <c r="E1636" s="18" t="s">
        <v>99</v>
      </c>
      <c r="F1636" s="43"/>
      <c r="G1636" s="24">
        <f t="shared" si="934"/>
        <v>0</v>
      </c>
      <c r="H1636" s="24"/>
      <c r="I1636" s="32"/>
      <c r="J1636" s="24">
        <f t="shared" si="935"/>
        <v>0</v>
      </c>
      <c r="K1636" s="24"/>
      <c r="L1636" s="32"/>
      <c r="M1636" s="24">
        <f t="shared" si="931"/>
        <v>0</v>
      </c>
      <c r="N1636" s="24"/>
      <c r="O1636" s="32"/>
      <c r="P1636" s="24">
        <f t="shared" si="932"/>
        <v>0</v>
      </c>
      <c r="Q1636" s="24"/>
      <c r="R1636" s="32"/>
      <c r="S1636" s="24">
        <f t="shared" si="933"/>
        <v>0</v>
      </c>
      <c r="T1636" s="24"/>
      <c r="U1636" s="32"/>
    </row>
    <row r="1637" spans="1:21" s="2" customFormat="1" ht="12" hidden="1">
      <c r="A1637" s="2" t="str">
        <f t="shared" si="936"/>
        <v>b</v>
      </c>
      <c r="B1637" s="2" t="s">
        <v>92</v>
      </c>
      <c r="D1637" s="15"/>
      <c r="E1637" s="18" t="s">
        <v>100</v>
      </c>
      <c r="F1637" s="43"/>
      <c r="G1637" s="24">
        <f t="shared" si="934"/>
        <v>0</v>
      </c>
      <c r="H1637" s="24"/>
      <c r="I1637" s="32"/>
      <c r="J1637" s="24">
        <f t="shared" si="935"/>
        <v>0</v>
      </c>
      <c r="K1637" s="24"/>
      <c r="L1637" s="32"/>
      <c r="M1637" s="24">
        <f t="shared" si="931"/>
        <v>0</v>
      </c>
      <c r="N1637" s="24"/>
      <c r="O1637" s="32"/>
      <c r="P1637" s="24">
        <f t="shared" si="932"/>
        <v>0</v>
      </c>
      <c r="Q1637" s="24"/>
      <c r="R1637" s="32"/>
      <c r="S1637" s="24">
        <f t="shared" si="933"/>
        <v>0</v>
      </c>
      <c r="T1637" s="24"/>
      <c r="U1637" s="32"/>
    </row>
    <row r="1638" spans="1:21" ht="12.75" thickBot="1">
      <c r="A1638" s="57" t="str">
        <f t="shared" si="936"/>
        <v>a</v>
      </c>
      <c r="B1638" s="57" t="str">
        <f t="shared" ref="B1638:B1644" si="937">IF((F1638+G1638+J1638)&gt;0,"a","b")</f>
        <v>a</v>
      </c>
      <c r="D1638" s="58"/>
      <c r="E1638" s="84" t="s">
        <v>1</v>
      </c>
      <c r="F1638" s="42">
        <v>2.1</v>
      </c>
      <c r="G1638" s="42">
        <f t="shared" si="934"/>
        <v>0</v>
      </c>
      <c r="H1638" s="42"/>
      <c r="I1638" s="48">
        <v>0</v>
      </c>
      <c r="J1638" s="42">
        <f t="shared" si="935"/>
        <v>0</v>
      </c>
      <c r="K1638" s="42"/>
      <c r="L1638" s="48">
        <v>0</v>
      </c>
      <c r="M1638" s="42">
        <f t="shared" si="931"/>
        <v>0</v>
      </c>
      <c r="N1638" s="42"/>
      <c r="O1638" s="48">
        <v>0</v>
      </c>
      <c r="P1638" s="42">
        <f t="shared" si="932"/>
        <v>0</v>
      </c>
      <c r="Q1638" s="42"/>
      <c r="R1638" s="48">
        <v>0</v>
      </c>
      <c r="S1638" s="42">
        <f t="shared" si="933"/>
        <v>0</v>
      </c>
      <c r="T1638" s="42"/>
      <c r="U1638" s="48">
        <v>0</v>
      </c>
    </row>
    <row r="1639" spans="1:21" s="2" customFormat="1" ht="12.75" hidden="1" thickBot="1">
      <c r="A1639" s="2" t="str">
        <f t="shared" si="936"/>
        <v>b</v>
      </c>
      <c r="B1639" s="2" t="str">
        <f t="shared" si="937"/>
        <v>b</v>
      </c>
      <c r="D1639" s="15"/>
      <c r="E1639" s="17" t="s">
        <v>110</v>
      </c>
      <c r="F1639" s="42"/>
      <c r="G1639" s="25">
        <f t="shared" si="934"/>
        <v>0</v>
      </c>
      <c r="H1639" s="25"/>
      <c r="I1639" s="33"/>
      <c r="J1639" s="25">
        <f t="shared" si="935"/>
        <v>0</v>
      </c>
      <c r="K1639" s="25"/>
      <c r="L1639" s="33"/>
      <c r="M1639" s="25">
        <f t="shared" si="931"/>
        <v>0</v>
      </c>
      <c r="N1639" s="25"/>
      <c r="O1639" s="33"/>
      <c r="P1639" s="25">
        <f t="shared" si="932"/>
        <v>0</v>
      </c>
      <c r="Q1639" s="25"/>
      <c r="R1639" s="33"/>
      <c r="S1639" s="25">
        <f t="shared" si="933"/>
        <v>0</v>
      </c>
      <c r="T1639" s="25"/>
      <c r="U1639" s="33"/>
    </row>
    <row r="1640" spans="1:21" s="2" customFormat="1" ht="12.75" hidden="1" thickBot="1">
      <c r="A1640" s="2" t="str">
        <f t="shared" si="936"/>
        <v>b</v>
      </c>
      <c r="B1640" s="2" t="str">
        <f t="shared" si="937"/>
        <v>b</v>
      </c>
      <c r="D1640" s="15"/>
      <c r="E1640" s="17" t="s">
        <v>18</v>
      </c>
      <c r="F1640" s="42"/>
      <c r="G1640" s="25">
        <f t="shared" si="934"/>
        <v>0</v>
      </c>
      <c r="H1640" s="25"/>
      <c r="I1640" s="33"/>
      <c r="J1640" s="25">
        <f t="shared" si="935"/>
        <v>0</v>
      </c>
      <c r="K1640" s="25"/>
      <c r="L1640" s="33"/>
      <c r="M1640" s="25">
        <f t="shared" si="931"/>
        <v>0</v>
      </c>
      <c r="N1640" s="25"/>
      <c r="O1640" s="33"/>
      <c r="P1640" s="25">
        <f t="shared" si="932"/>
        <v>0</v>
      </c>
      <c r="Q1640" s="25"/>
      <c r="R1640" s="33"/>
      <c r="S1640" s="25">
        <f t="shared" si="933"/>
        <v>0</v>
      </c>
      <c r="T1640" s="25"/>
      <c r="U1640" s="33"/>
    </row>
    <row r="1641" spans="1:21" s="11" customFormat="1" ht="15" hidden="1" customHeight="1" thickBot="1">
      <c r="A1641" s="11" t="str">
        <f t="shared" si="936"/>
        <v>b</v>
      </c>
      <c r="B1641" s="11" t="str">
        <f t="shared" si="937"/>
        <v>b</v>
      </c>
      <c r="C1641" s="11" t="s">
        <v>16</v>
      </c>
      <c r="D1641" s="13" t="s">
        <v>79</v>
      </c>
      <c r="E1641" s="36" t="s">
        <v>135</v>
      </c>
      <c r="F1641" s="83">
        <f>F1643+F1662+F1663+F1664</f>
        <v>0</v>
      </c>
      <c r="G1641" s="27">
        <f>H1641+I1641</f>
        <v>0</v>
      </c>
      <c r="H1641" s="27">
        <f>H1643+H1662+H1663+H1664</f>
        <v>0</v>
      </c>
      <c r="I1641" s="35">
        <f>I1643+I1662+I1663+I1664</f>
        <v>0</v>
      </c>
      <c r="J1641" s="27">
        <f>K1641+L1641</f>
        <v>0</v>
      </c>
      <c r="K1641" s="27">
        <f>K1643+K1662+K1663+K1664</f>
        <v>0</v>
      </c>
      <c r="L1641" s="35">
        <f>L1643+L1662+L1663+L1664</f>
        <v>0</v>
      </c>
      <c r="M1641" s="27">
        <f t="shared" si="931"/>
        <v>0</v>
      </c>
      <c r="N1641" s="27">
        <f>N1643+N1662+N1663+N1664</f>
        <v>0</v>
      </c>
      <c r="O1641" s="35">
        <f>O1643+O1662+O1663+O1664</f>
        <v>0</v>
      </c>
      <c r="P1641" s="27">
        <f t="shared" si="932"/>
        <v>0</v>
      </c>
      <c r="Q1641" s="27">
        <f>Q1643+Q1662+Q1663+Q1664</f>
        <v>0</v>
      </c>
      <c r="R1641" s="35">
        <f>R1643+R1662+R1663+R1664</f>
        <v>0</v>
      </c>
      <c r="S1641" s="27">
        <f t="shared" si="933"/>
        <v>0</v>
      </c>
      <c r="T1641" s="27">
        <f>T1643+T1662+T1663+T1664</f>
        <v>0</v>
      </c>
      <c r="U1641" s="35">
        <f>U1643+U1662+U1663+U1664</f>
        <v>0</v>
      </c>
    </row>
    <row r="1642" spans="1:21" s="2" customFormat="1" ht="12.75" hidden="1" thickBot="1">
      <c r="A1642" s="2" t="str">
        <f t="shared" si="936"/>
        <v>b</v>
      </c>
      <c r="B1642" s="2" t="str">
        <f t="shared" si="937"/>
        <v>b</v>
      </c>
      <c r="D1642" s="15"/>
      <c r="E1642" s="16" t="s">
        <v>4</v>
      </c>
      <c r="F1642" s="105"/>
      <c r="G1642" s="26">
        <f t="shared" ref="G1642:G1664" si="938">H1642+I1642</f>
        <v>0</v>
      </c>
      <c r="H1642" s="26"/>
      <c r="I1642" s="34"/>
      <c r="J1642" s="26">
        <f t="shared" ref="J1642:J1664" si="939">K1642+L1642</f>
        <v>0</v>
      </c>
      <c r="K1642" s="26"/>
      <c r="L1642" s="34"/>
      <c r="M1642" s="26">
        <f t="shared" si="931"/>
        <v>0</v>
      </c>
      <c r="N1642" s="26"/>
      <c r="O1642" s="34"/>
      <c r="P1642" s="26">
        <f t="shared" si="932"/>
        <v>0</v>
      </c>
      <c r="Q1642" s="26"/>
      <c r="R1642" s="34"/>
      <c r="S1642" s="26">
        <f t="shared" si="933"/>
        <v>0</v>
      </c>
      <c r="T1642" s="26"/>
      <c r="U1642" s="34"/>
    </row>
    <row r="1643" spans="1:21" s="2" customFormat="1" ht="12.75" hidden="1" thickBot="1">
      <c r="A1643" s="2" t="str">
        <f t="shared" si="936"/>
        <v>b</v>
      </c>
      <c r="B1643" s="2" t="str">
        <f t="shared" si="937"/>
        <v>b</v>
      </c>
      <c r="D1643" s="15"/>
      <c r="E1643" s="17" t="s">
        <v>0</v>
      </c>
      <c r="F1643" s="42">
        <f>F1644+F1648+F1657+F1658+F1659+F1660+F1661</f>
        <v>0</v>
      </c>
      <c r="G1643" s="25">
        <f t="shared" si="938"/>
        <v>0</v>
      </c>
      <c r="H1643" s="25">
        <f>H1644+H1648+H1657+H1658+H1659+H1660+H1661</f>
        <v>0</v>
      </c>
      <c r="I1643" s="33">
        <f>I1644+I1648+I1657+I1658+I1659+I1660+I1661</f>
        <v>0</v>
      </c>
      <c r="J1643" s="25">
        <f t="shared" si="939"/>
        <v>0</v>
      </c>
      <c r="K1643" s="25">
        <f>K1644+K1648+K1657+K1658+K1659+K1660+K1661</f>
        <v>0</v>
      </c>
      <c r="L1643" s="33">
        <f>L1644+L1648+L1657+L1658+L1659+L1660+L1661</f>
        <v>0</v>
      </c>
      <c r="M1643" s="25">
        <f t="shared" si="931"/>
        <v>0</v>
      </c>
      <c r="N1643" s="25">
        <f>N1644+N1648+N1657+N1658+N1659+N1660+N1661</f>
        <v>0</v>
      </c>
      <c r="O1643" s="33">
        <f>O1644+O1648+O1657+O1658+O1659+O1660+O1661</f>
        <v>0</v>
      </c>
      <c r="P1643" s="25">
        <f t="shared" si="932"/>
        <v>0</v>
      </c>
      <c r="Q1643" s="25">
        <f>Q1644+Q1648+Q1657+Q1658+Q1659+Q1660+Q1661</f>
        <v>0</v>
      </c>
      <c r="R1643" s="33">
        <f>R1644+R1648+R1657+R1658+R1659+R1660+R1661</f>
        <v>0</v>
      </c>
      <c r="S1643" s="25">
        <f t="shared" si="933"/>
        <v>0</v>
      </c>
      <c r="T1643" s="25">
        <f>T1644+T1648+T1657+T1658+T1659+T1660+T1661</f>
        <v>0</v>
      </c>
      <c r="U1643" s="33">
        <f>U1644+U1648+U1657+U1658+U1659+U1660+U1661</f>
        <v>0</v>
      </c>
    </row>
    <row r="1644" spans="1:21" s="2" customFormat="1" ht="12.75" hidden="1" thickBot="1">
      <c r="A1644" s="2" t="str">
        <f t="shared" si="936"/>
        <v>b</v>
      </c>
      <c r="B1644" s="2" t="str">
        <f t="shared" si="937"/>
        <v>b</v>
      </c>
      <c r="D1644" s="15"/>
      <c r="E1644" s="18" t="s">
        <v>101</v>
      </c>
      <c r="F1644" s="43">
        <f>SUM(F1645:F1647)</f>
        <v>0</v>
      </c>
      <c r="G1644" s="24">
        <f t="shared" si="938"/>
        <v>0</v>
      </c>
      <c r="H1644" s="24">
        <f>SUM(H1645:H1647)</f>
        <v>0</v>
      </c>
      <c r="I1644" s="32">
        <f>SUM(I1645:I1647)</f>
        <v>0</v>
      </c>
      <c r="J1644" s="24">
        <f t="shared" si="939"/>
        <v>0</v>
      </c>
      <c r="K1644" s="24">
        <f>SUM(K1645:K1647)</f>
        <v>0</v>
      </c>
      <c r="L1644" s="32">
        <f>SUM(L1645:L1647)</f>
        <v>0</v>
      </c>
      <c r="M1644" s="24">
        <f t="shared" si="931"/>
        <v>0</v>
      </c>
      <c r="N1644" s="24">
        <f>SUM(N1645:N1647)</f>
        <v>0</v>
      </c>
      <c r="O1644" s="32">
        <f>SUM(O1645:O1647)</f>
        <v>0</v>
      </c>
      <c r="P1644" s="24">
        <f t="shared" si="932"/>
        <v>0</v>
      </c>
      <c r="Q1644" s="24">
        <f>SUM(Q1645:Q1647)</f>
        <v>0</v>
      </c>
      <c r="R1644" s="32">
        <f>SUM(R1645:R1647)</f>
        <v>0</v>
      </c>
      <c r="S1644" s="24">
        <f t="shared" si="933"/>
        <v>0</v>
      </c>
      <c r="T1644" s="24">
        <f>SUM(T1645:T1647)</f>
        <v>0</v>
      </c>
      <c r="U1644" s="32">
        <f>SUM(U1645:U1647)</f>
        <v>0</v>
      </c>
    </row>
    <row r="1645" spans="1:21" s="3" customFormat="1" ht="13.5" hidden="1" thickBot="1">
      <c r="A1645" s="2" t="s">
        <v>92</v>
      </c>
      <c r="B1645" s="2" t="s">
        <v>92</v>
      </c>
      <c r="D1645" s="15"/>
      <c r="E1645" s="19" t="s">
        <v>107</v>
      </c>
      <c r="F1645" s="59"/>
      <c r="G1645" s="23">
        <f t="shared" si="938"/>
        <v>0</v>
      </c>
      <c r="H1645" s="23"/>
      <c r="I1645" s="31"/>
      <c r="J1645" s="23">
        <f t="shared" si="939"/>
        <v>0</v>
      </c>
      <c r="K1645" s="23"/>
      <c r="L1645" s="31"/>
      <c r="M1645" s="23">
        <f t="shared" si="931"/>
        <v>0</v>
      </c>
      <c r="N1645" s="23"/>
      <c r="O1645" s="31"/>
      <c r="P1645" s="23">
        <f t="shared" si="932"/>
        <v>0</v>
      </c>
      <c r="Q1645" s="23"/>
      <c r="R1645" s="31"/>
      <c r="S1645" s="23">
        <f t="shared" si="933"/>
        <v>0</v>
      </c>
      <c r="T1645" s="23"/>
      <c r="U1645" s="31"/>
    </row>
    <row r="1646" spans="1:21" s="3" customFormat="1" ht="13.5" hidden="1" thickBot="1">
      <c r="A1646" s="2" t="s">
        <v>92</v>
      </c>
      <c r="B1646" s="2" t="s">
        <v>92</v>
      </c>
      <c r="D1646" s="15"/>
      <c r="E1646" s="19" t="s">
        <v>106</v>
      </c>
      <c r="F1646" s="59"/>
      <c r="G1646" s="23">
        <f t="shared" si="938"/>
        <v>0</v>
      </c>
      <c r="H1646" s="23"/>
      <c r="I1646" s="31"/>
      <c r="J1646" s="23">
        <f t="shared" si="939"/>
        <v>0</v>
      </c>
      <c r="K1646" s="23"/>
      <c r="L1646" s="31"/>
      <c r="M1646" s="23">
        <f t="shared" si="931"/>
        <v>0</v>
      </c>
      <c r="N1646" s="23"/>
      <c r="O1646" s="31"/>
      <c r="P1646" s="23">
        <f t="shared" si="932"/>
        <v>0</v>
      </c>
      <c r="Q1646" s="23"/>
      <c r="R1646" s="31"/>
      <c r="S1646" s="23">
        <f t="shared" si="933"/>
        <v>0</v>
      </c>
      <c r="T1646" s="23"/>
      <c r="U1646" s="31"/>
    </row>
    <row r="1647" spans="1:21" s="3" customFormat="1" ht="13.5" hidden="1" thickBot="1">
      <c r="A1647" s="2" t="s">
        <v>92</v>
      </c>
      <c r="B1647" s="2" t="s">
        <v>92</v>
      </c>
      <c r="D1647" s="15"/>
      <c r="E1647" s="19" t="s">
        <v>105</v>
      </c>
      <c r="F1647" s="59"/>
      <c r="G1647" s="23">
        <f t="shared" si="938"/>
        <v>0</v>
      </c>
      <c r="H1647" s="23"/>
      <c r="I1647" s="31"/>
      <c r="J1647" s="23">
        <f t="shared" si="939"/>
        <v>0</v>
      </c>
      <c r="K1647" s="23"/>
      <c r="L1647" s="31"/>
      <c r="M1647" s="23">
        <f t="shared" si="931"/>
        <v>0</v>
      </c>
      <c r="N1647" s="23"/>
      <c r="O1647" s="31"/>
      <c r="P1647" s="23">
        <f t="shared" si="932"/>
        <v>0</v>
      </c>
      <c r="Q1647" s="23"/>
      <c r="R1647" s="31"/>
      <c r="S1647" s="23">
        <f t="shared" si="933"/>
        <v>0</v>
      </c>
      <c r="T1647" s="23"/>
      <c r="U1647" s="31"/>
    </row>
    <row r="1648" spans="1:21" s="2" customFormat="1" ht="12.75" hidden="1" thickBot="1">
      <c r="A1648" s="2" t="str">
        <f>IF((F1648+G1648+J1648)&gt;0,"a","b")</f>
        <v>b</v>
      </c>
      <c r="B1648" s="2" t="s">
        <v>92</v>
      </c>
      <c r="D1648" s="15"/>
      <c r="E1648" s="18" t="s">
        <v>96</v>
      </c>
      <c r="F1648" s="43">
        <f>SUM(F1649:F1656)</f>
        <v>0</v>
      </c>
      <c r="G1648" s="24">
        <f t="shared" si="938"/>
        <v>0</v>
      </c>
      <c r="H1648" s="24">
        <f>SUM(H1649:H1656)</f>
        <v>0</v>
      </c>
      <c r="I1648" s="32">
        <f>SUM(I1649:I1656)</f>
        <v>0</v>
      </c>
      <c r="J1648" s="24">
        <f t="shared" si="939"/>
        <v>0</v>
      </c>
      <c r="K1648" s="24">
        <f>SUM(K1649:K1656)</f>
        <v>0</v>
      </c>
      <c r="L1648" s="32">
        <f>SUM(L1649:L1656)</f>
        <v>0</v>
      </c>
      <c r="M1648" s="24">
        <f t="shared" si="931"/>
        <v>0</v>
      </c>
      <c r="N1648" s="24">
        <f>SUM(N1649:N1656)</f>
        <v>0</v>
      </c>
      <c r="O1648" s="32">
        <f>SUM(O1649:O1656)</f>
        <v>0</v>
      </c>
      <c r="P1648" s="24">
        <f t="shared" si="932"/>
        <v>0</v>
      </c>
      <c r="Q1648" s="24">
        <f>SUM(Q1649:Q1656)</f>
        <v>0</v>
      </c>
      <c r="R1648" s="32">
        <f>SUM(R1649:R1656)</f>
        <v>0</v>
      </c>
      <c r="S1648" s="24">
        <f t="shared" si="933"/>
        <v>0</v>
      </c>
      <c r="T1648" s="24">
        <f>SUM(T1649:T1656)</f>
        <v>0</v>
      </c>
      <c r="U1648" s="32">
        <f>SUM(U1649:U1656)</f>
        <v>0</v>
      </c>
    </row>
    <row r="1649" spans="1:21" s="3" customFormat="1" ht="24.75" hidden="1" thickBot="1">
      <c r="A1649" s="6" t="s">
        <v>92</v>
      </c>
      <c r="B1649" s="2" t="s">
        <v>92</v>
      </c>
      <c r="D1649" s="15"/>
      <c r="E1649" s="19" t="s">
        <v>93</v>
      </c>
      <c r="F1649" s="59"/>
      <c r="G1649" s="23">
        <f t="shared" si="938"/>
        <v>0</v>
      </c>
      <c r="H1649" s="23"/>
      <c r="I1649" s="31"/>
      <c r="J1649" s="23">
        <f t="shared" si="939"/>
        <v>0</v>
      </c>
      <c r="K1649" s="23"/>
      <c r="L1649" s="31"/>
      <c r="M1649" s="23">
        <f t="shared" si="931"/>
        <v>0</v>
      </c>
      <c r="N1649" s="23"/>
      <c r="O1649" s="31"/>
      <c r="P1649" s="23">
        <f t="shared" si="932"/>
        <v>0</v>
      </c>
      <c r="Q1649" s="23"/>
      <c r="R1649" s="31"/>
      <c r="S1649" s="23">
        <f t="shared" si="933"/>
        <v>0</v>
      </c>
      <c r="T1649" s="23"/>
      <c r="U1649" s="31"/>
    </row>
    <row r="1650" spans="1:21" s="3" customFormat="1" ht="13.5" hidden="1" thickBot="1">
      <c r="A1650" s="6" t="s">
        <v>92</v>
      </c>
      <c r="B1650" s="2" t="s">
        <v>92</v>
      </c>
      <c r="D1650" s="15"/>
      <c r="E1650" s="19" t="s">
        <v>7</v>
      </c>
      <c r="F1650" s="59"/>
      <c r="G1650" s="23">
        <f t="shared" si="938"/>
        <v>0</v>
      </c>
      <c r="H1650" s="23"/>
      <c r="I1650" s="31"/>
      <c r="J1650" s="23">
        <f t="shared" si="939"/>
        <v>0</v>
      </c>
      <c r="K1650" s="23"/>
      <c r="L1650" s="31"/>
      <c r="M1650" s="23">
        <f t="shared" si="931"/>
        <v>0</v>
      </c>
      <c r="N1650" s="23"/>
      <c r="O1650" s="31"/>
      <c r="P1650" s="23">
        <f t="shared" si="932"/>
        <v>0</v>
      </c>
      <c r="Q1650" s="23"/>
      <c r="R1650" s="31"/>
      <c r="S1650" s="23">
        <f t="shared" si="933"/>
        <v>0</v>
      </c>
      <c r="T1650" s="23"/>
      <c r="U1650" s="31"/>
    </row>
    <row r="1651" spans="1:21" s="3" customFormat="1" ht="13.5" hidden="1" thickBot="1">
      <c r="A1651" s="6" t="s">
        <v>92</v>
      </c>
      <c r="B1651" s="2" t="s">
        <v>92</v>
      </c>
      <c r="D1651" s="15"/>
      <c r="E1651" s="19" t="s">
        <v>6</v>
      </c>
      <c r="F1651" s="59"/>
      <c r="G1651" s="23">
        <f t="shared" si="938"/>
        <v>0</v>
      </c>
      <c r="H1651" s="23"/>
      <c r="I1651" s="31"/>
      <c r="J1651" s="23">
        <f t="shared" si="939"/>
        <v>0</v>
      </c>
      <c r="K1651" s="23"/>
      <c r="L1651" s="31"/>
      <c r="M1651" s="23">
        <f t="shared" si="931"/>
        <v>0</v>
      </c>
      <c r="N1651" s="23"/>
      <c r="O1651" s="31"/>
      <c r="P1651" s="23">
        <f t="shared" si="932"/>
        <v>0</v>
      </c>
      <c r="Q1651" s="23"/>
      <c r="R1651" s="31"/>
      <c r="S1651" s="23">
        <f t="shared" si="933"/>
        <v>0</v>
      </c>
      <c r="T1651" s="23"/>
      <c r="U1651" s="31"/>
    </row>
    <row r="1652" spans="1:21" s="3" customFormat="1" ht="13.5" hidden="1" thickBot="1">
      <c r="A1652" s="6" t="s">
        <v>92</v>
      </c>
      <c r="B1652" s="2" t="s">
        <v>92</v>
      </c>
      <c r="D1652" s="15"/>
      <c r="E1652" s="19" t="s">
        <v>94</v>
      </c>
      <c r="F1652" s="59"/>
      <c r="G1652" s="23">
        <f t="shared" si="938"/>
        <v>0</v>
      </c>
      <c r="H1652" s="23"/>
      <c r="I1652" s="31"/>
      <c r="J1652" s="23">
        <f t="shared" si="939"/>
        <v>0</v>
      </c>
      <c r="K1652" s="23"/>
      <c r="L1652" s="31"/>
      <c r="M1652" s="23">
        <f t="shared" si="931"/>
        <v>0</v>
      </c>
      <c r="N1652" s="23"/>
      <c r="O1652" s="31"/>
      <c r="P1652" s="23">
        <f t="shared" si="932"/>
        <v>0</v>
      </c>
      <c r="Q1652" s="23"/>
      <c r="R1652" s="31"/>
      <c r="S1652" s="23">
        <f t="shared" si="933"/>
        <v>0</v>
      </c>
      <c r="T1652" s="23"/>
      <c r="U1652" s="31"/>
    </row>
    <row r="1653" spans="1:21" s="3" customFormat="1" ht="13.5" hidden="1" thickBot="1">
      <c r="A1653" s="6" t="s">
        <v>92</v>
      </c>
      <c r="B1653" s="2" t="s">
        <v>92</v>
      </c>
      <c r="D1653" s="15"/>
      <c r="E1653" s="19" t="s">
        <v>5</v>
      </c>
      <c r="F1653" s="59"/>
      <c r="G1653" s="23">
        <f t="shared" si="938"/>
        <v>0</v>
      </c>
      <c r="H1653" s="23"/>
      <c r="I1653" s="31"/>
      <c r="J1653" s="23">
        <f t="shared" si="939"/>
        <v>0</v>
      </c>
      <c r="K1653" s="23"/>
      <c r="L1653" s="31"/>
      <c r="M1653" s="23">
        <f t="shared" si="931"/>
        <v>0</v>
      </c>
      <c r="N1653" s="23"/>
      <c r="O1653" s="31"/>
      <c r="P1653" s="23">
        <f t="shared" si="932"/>
        <v>0</v>
      </c>
      <c r="Q1653" s="23"/>
      <c r="R1653" s="31"/>
      <c r="S1653" s="23">
        <f t="shared" si="933"/>
        <v>0</v>
      </c>
      <c r="T1653" s="23"/>
      <c r="U1653" s="31"/>
    </row>
    <row r="1654" spans="1:21" s="3" customFormat="1" ht="24.75" hidden="1" thickBot="1">
      <c r="A1654" s="6" t="s">
        <v>92</v>
      </c>
      <c r="B1654" s="2" t="s">
        <v>92</v>
      </c>
      <c r="D1654" s="15"/>
      <c r="E1654" s="19" t="s">
        <v>108</v>
      </c>
      <c r="F1654" s="59"/>
      <c r="G1654" s="23">
        <f t="shared" si="938"/>
        <v>0</v>
      </c>
      <c r="H1654" s="23"/>
      <c r="I1654" s="31"/>
      <c r="J1654" s="23">
        <f t="shared" si="939"/>
        <v>0</v>
      </c>
      <c r="K1654" s="23"/>
      <c r="L1654" s="31"/>
      <c r="M1654" s="23">
        <f t="shared" si="931"/>
        <v>0</v>
      </c>
      <c r="N1654" s="23"/>
      <c r="O1654" s="31"/>
      <c r="P1654" s="23">
        <f t="shared" si="932"/>
        <v>0</v>
      </c>
      <c r="Q1654" s="23"/>
      <c r="R1654" s="31"/>
      <c r="S1654" s="23">
        <f t="shared" si="933"/>
        <v>0</v>
      </c>
      <c r="T1654" s="23"/>
      <c r="U1654" s="31"/>
    </row>
    <row r="1655" spans="1:21" s="3" customFormat="1" ht="24.75" hidden="1" thickBot="1">
      <c r="A1655" s="6" t="s">
        <v>92</v>
      </c>
      <c r="B1655" s="2" t="s">
        <v>92</v>
      </c>
      <c r="D1655" s="15"/>
      <c r="E1655" s="19" t="s">
        <v>111</v>
      </c>
      <c r="F1655" s="59"/>
      <c r="G1655" s="23">
        <f t="shared" si="938"/>
        <v>0</v>
      </c>
      <c r="H1655" s="23"/>
      <c r="I1655" s="31"/>
      <c r="J1655" s="23">
        <f t="shared" si="939"/>
        <v>0</v>
      </c>
      <c r="K1655" s="23"/>
      <c r="L1655" s="31"/>
      <c r="M1655" s="23">
        <f t="shared" si="931"/>
        <v>0</v>
      </c>
      <c r="N1655" s="23"/>
      <c r="O1655" s="31"/>
      <c r="P1655" s="23">
        <f t="shared" si="932"/>
        <v>0</v>
      </c>
      <c r="Q1655" s="23"/>
      <c r="R1655" s="31"/>
      <c r="S1655" s="23">
        <f t="shared" si="933"/>
        <v>0</v>
      </c>
      <c r="T1655" s="23"/>
      <c r="U1655" s="31"/>
    </row>
    <row r="1656" spans="1:21" s="3" customFormat="1" ht="24.75" hidden="1" thickBot="1">
      <c r="A1656" s="6" t="s">
        <v>92</v>
      </c>
      <c r="B1656" s="2" t="s">
        <v>92</v>
      </c>
      <c r="D1656" s="15"/>
      <c r="E1656" s="19" t="s">
        <v>95</v>
      </c>
      <c r="F1656" s="59"/>
      <c r="G1656" s="23">
        <f t="shared" si="938"/>
        <v>0</v>
      </c>
      <c r="H1656" s="23"/>
      <c r="I1656" s="31"/>
      <c r="J1656" s="23">
        <f t="shared" si="939"/>
        <v>0</v>
      </c>
      <c r="K1656" s="23"/>
      <c r="L1656" s="31"/>
      <c r="M1656" s="23">
        <f t="shared" si="931"/>
        <v>0</v>
      </c>
      <c r="N1656" s="23"/>
      <c r="O1656" s="31"/>
      <c r="P1656" s="23">
        <f t="shared" si="932"/>
        <v>0</v>
      </c>
      <c r="Q1656" s="23"/>
      <c r="R1656" s="31"/>
      <c r="S1656" s="23">
        <f t="shared" si="933"/>
        <v>0</v>
      </c>
      <c r="T1656" s="23"/>
      <c r="U1656" s="31"/>
    </row>
    <row r="1657" spans="1:21" s="2" customFormat="1" ht="12.75" hidden="1" thickBot="1">
      <c r="A1657" s="2" t="str">
        <f t="shared" ref="A1657:A1668" si="940">IF((F1657+G1657+J1657)&gt;0,"a","b")</f>
        <v>b</v>
      </c>
      <c r="B1657" s="2" t="s">
        <v>92</v>
      </c>
      <c r="D1657" s="15"/>
      <c r="E1657" s="18" t="s">
        <v>109</v>
      </c>
      <c r="F1657" s="43"/>
      <c r="G1657" s="24">
        <f t="shared" si="938"/>
        <v>0</v>
      </c>
      <c r="H1657" s="24"/>
      <c r="I1657" s="32"/>
      <c r="J1657" s="24">
        <f t="shared" si="939"/>
        <v>0</v>
      </c>
      <c r="K1657" s="24"/>
      <c r="L1657" s="32"/>
      <c r="M1657" s="24">
        <f t="shared" si="931"/>
        <v>0</v>
      </c>
      <c r="N1657" s="24"/>
      <c r="O1657" s="32"/>
      <c r="P1657" s="24">
        <f t="shared" si="932"/>
        <v>0</v>
      </c>
      <c r="Q1657" s="24"/>
      <c r="R1657" s="32"/>
      <c r="S1657" s="24">
        <f t="shared" si="933"/>
        <v>0</v>
      </c>
      <c r="T1657" s="24"/>
      <c r="U1657" s="32"/>
    </row>
    <row r="1658" spans="1:21" s="2" customFormat="1" ht="12.75" hidden="1" thickBot="1">
      <c r="A1658" s="2" t="str">
        <f t="shared" si="940"/>
        <v>b</v>
      </c>
      <c r="B1658" s="2" t="s">
        <v>92</v>
      </c>
      <c r="D1658" s="15"/>
      <c r="E1658" s="18" t="s">
        <v>97</v>
      </c>
      <c r="F1658" s="43"/>
      <c r="G1658" s="24">
        <f t="shared" si="938"/>
        <v>0</v>
      </c>
      <c r="H1658" s="24"/>
      <c r="I1658" s="32"/>
      <c r="J1658" s="24">
        <f t="shared" si="939"/>
        <v>0</v>
      </c>
      <c r="K1658" s="24"/>
      <c r="L1658" s="32"/>
      <c r="M1658" s="24">
        <f t="shared" si="931"/>
        <v>0</v>
      </c>
      <c r="N1658" s="24"/>
      <c r="O1658" s="32"/>
      <c r="P1658" s="24">
        <f t="shared" si="932"/>
        <v>0</v>
      </c>
      <c r="Q1658" s="24"/>
      <c r="R1658" s="32"/>
      <c r="S1658" s="24">
        <f t="shared" si="933"/>
        <v>0</v>
      </c>
      <c r="T1658" s="24"/>
      <c r="U1658" s="32"/>
    </row>
    <row r="1659" spans="1:21" s="3" customFormat="1" ht="13.5" hidden="1" thickBot="1">
      <c r="A1659" s="3" t="str">
        <f t="shared" si="940"/>
        <v>b</v>
      </c>
      <c r="B1659" s="2" t="s">
        <v>92</v>
      </c>
      <c r="D1659" s="15"/>
      <c r="E1659" s="18" t="s">
        <v>98</v>
      </c>
      <c r="F1659" s="43"/>
      <c r="G1659" s="24">
        <f t="shared" si="938"/>
        <v>0</v>
      </c>
      <c r="H1659" s="24"/>
      <c r="I1659" s="32"/>
      <c r="J1659" s="24">
        <f t="shared" si="939"/>
        <v>0</v>
      </c>
      <c r="K1659" s="24"/>
      <c r="L1659" s="32"/>
      <c r="M1659" s="24">
        <f t="shared" si="931"/>
        <v>0</v>
      </c>
      <c r="N1659" s="24"/>
      <c r="O1659" s="32"/>
      <c r="P1659" s="24">
        <f t="shared" si="932"/>
        <v>0</v>
      </c>
      <c r="Q1659" s="24"/>
      <c r="R1659" s="32"/>
      <c r="S1659" s="24">
        <f t="shared" si="933"/>
        <v>0</v>
      </c>
      <c r="T1659" s="24"/>
      <c r="U1659" s="32"/>
    </row>
    <row r="1660" spans="1:21" s="2" customFormat="1" ht="12.75" hidden="1" thickBot="1">
      <c r="A1660" s="2" t="str">
        <f t="shared" si="940"/>
        <v>b</v>
      </c>
      <c r="B1660" s="2" t="s">
        <v>92</v>
      </c>
      <c r="D1660" s="15"/>
      <c r="E1660" s="18" t="s">
        <v>99</v>
      </c>
      <c r="F1660" s="43"/>
      <c r="G1660" s="24">
        <f t="shared" si="938"/>
        <v>0</v>
      </c>
      <c r="H1660" s="24"/>
      <c r="I1660" s="32"/>
      <c r="J1660" s="24">
        <f t="shared" si="939"/>
        <v>0</v>
      </c>
      <c r="K1660" s="24"/>
      <c r="L1660" s="32"/>
      <c r="M1660" s="24">
        <f t="shared" si="931"/>
        <v>0</v>
      </c>
      <c r="N1660" s="24"/>
      <c r="O1660" s="32"/>
      <c r="P1660" s="24">
        <f t="shared" si="932"/>
        <v>0</v>
      </c>
      <c r="Q1660" s="24"/>
      <c r="R1660" s="32"/>
      <c r="S1660" s="24">
        <f t="shared" si="933"/>
        <v>0</v>
      </c>
      <c r="T1660" s="24"/>
      <c r="U1660" s="32"/>
    </row>
    <row r="1661" spans="1:21" s="2" customFormat="1" ht="12.75" hidden="1" thickBot="1">
      <c r="A1661" s="2" t="str">
        <f t="shared" si="940"/>
        <v>b</v>
      </c>
      <c r="B1661" s="2" t="s">
        <v>92</v>
      </c>
      <c r="D1661" s="15"/>
      <c r="E1661" s="18" t="s">
        <v>100</v>
      </c>
      <c r="F1661" s="43"/>
      <c r="G1661" s="24">
        <f t="shared" si="938"/>
        <v>0</v>
      </c>
      <c r="H1661" s="24"/>
      <c r="I1661" s="32"/>
      <c r="J1661" s="24">
        <f t="shared" si="939"/>
        <v>0</v>
      </c>
      <c r="K1661" s="24"/>
      <c r="L1661" s="32"/>
      <c r="M1661" s="24">
        <f t="shared" si="931"/>
        <v>0</v>
      </c>
      <c r="N1661" s="24"/>
      <c r="O1661" s="32"/>
      <c r="P1661" s="24">
        <f t="shared" si="932"/>
        <v>0</v>
      </c>
      <c r="Q1661" s="24"/>
      <c r="R1661" s="32"/>
      <c r="S1661" s="24">
        <f t="shared" si="933"/>
        <v>0</v>
      </c>
      <c r="T1661" s="24"/>
      <c r="U1661" s="32"/>
    </row>
    <row r="1662" spans="1:21" s="11" customFormat="1" ht="15" hidden="1" customHeight="1">
      <c r="A1662" s="11" t="str">
        <f t="shared" si="940"/>
        <v>b</v>
      </c>
      <c r="B1662" s="11" t="str">
        <f t="shared" ref="B1662:B1668" si="941">IF((F1662+G1662+J1662)&gt;0,"a","b")</f>
        <v>b</v>
      </c>
      <c r="D1662" s="15"/>
      <c r="E1662" s="38" t="s">
        <v>1</v>
      </c>
      <c r="F1662" s="101">
        <v>0</v>
      </c>
      <c r="G1662" s="25">
        <f t="shared" si="938"/>
        <v>0</v>
      </c>
      <c r="H1662" s="25"/>
      <c r="I1662" s="33"/>
      <c r="J1662" s="25">
        <f t="shared" si="939"/>
        <v>0</v>
      </c>
      <c r="K1662" s="25">
        <v>0</v>
      </c>
      <c r="L1662" s="33"/>
      <c r="M1662" s="25">
        <f t="shared" si="931"/>
        <v>0</v>
      </c>
      <c r="N1662" s="25">
        <v>0</v>
      </c>
      <c r="O1662" s="33"/>
      <c r="P1662" s="25">
        <f t="shared" si="932"/>
        <v>0</v>
      </c>
      <c r="Q1662" s="25">
        <v>0</v>
      </c>
      <c r="R1662" s="33"/>
      <c r="S1662" s="25">
        <f t="shared" si="933"/>
        <v>0</v>
      </c>
      <c r="T1662" s="25">
        <v>0</v>
      </c>
      <c r="U1662" s="33"/>
    </row>
    <row r="1663" spans="1:21" s="2" customFormat="1" ht="12.75" hidden="1" thickBot="1">
      <c r="A1663" s="2" t="str">
        <f t="shared" si="940"/>
        <v>b</v>
      </c>
      <c r="B1663" s="2" t="str">
        <f t="shared" si="941"/>
        <v>b</v>
      </c>
      <c r="D1663" s="15"/>
      <c r="E1663" s="17" t="s">
        <v>110</v>
      </c>
      <c r="F1663" s="42"/>
      <c r="G1663" s="25">
        <f t="shared" si="938"/>
        <v>0</v>
      </c>
      <c r="H1663" s="25"/>
      <c r="I1663" s="33"/>
      <c r="J1663" s="25">
        <f t="shared" si="939"/>
        <v>0</v>
      </c>
      <c r="K1663" s="25"/>
      <c r="L1663" s="33"/>
      <c r="M1663" s="25">
        <f t="shared" si="931"/>
        <v>0</v>
      </c>
      <c r="N1663" s="25"/>
      <c r="O1663" s="33"/>
      <c r="P1663" s="25">
        <f t="shared" si="932"/>
        <v>0</v>
      </c>
      <c r="Q1663" s="25"/>
      <c r="R1663" s="33"/>
      <c r="S1663" s="25">
        <f t="shared" si="933"/>
        <v>0</v>
      </c>
      <c r="T1663" s="25"/>
      <c r="U1663" s="33"/>
    </row>
    <row r="1664" spans="1:21" s="2" customFormat="1" ht="12.75" hidden="1" thickBot="1">
      <c r="A1664" s="2" t="str">
        <f t="shared" si="940"/>
        <v>b</v>
      </c>
      <c r="B1664" s="2" t="str">
        <f t="shared" si="941"/>
        <v>b</v>
      </c>
      <c r="D1664" s="15"/>
      <c r="E1664" s="17" t="s">
        <v>18</v>
      </c>
      <c r="F1664" s="42"/>
      <c r="G1664" s="25">
        <f t="shared" si="938"/>
        <v>0</v>
      </c>
      <c r="H1664" s="25"/>
      <c r="I1664" s="33"/>
      <c r="J1664" s="25">
        <f t="shared" si="939"/>
        <v>0</v>
      </c>
      <c r="K1664" s="25"/>
      <c r="L1664" s="33"/>
      <c r="M1664" s="25">
        <f t="shared" si="931"/>
        <v>0</v>
      </c>
      <c r="N1664" s="25"/>
      <c r="O1664" s="33"/>
      <c r="P1664" s="25">
        <f t="shared" si="932"/>
        <v>0</v>
      </c>
      <c r="Q1664" s="25"/>
      <c r="R1664" s="33"/>
      <c r="S1664" s="25">
        <f t="shared" si="933"/>
        <v>0</v>
      </c>
      <c r="T1664" s="25"/>
      <c r="U1664" s="33"/>
    </row>
    <row r="1665" spans="1:22" ht="15" customHeight="1" thickBot="1">
      <c r="A1665" s="57" t="str">
        <f t="shared" si="940"/>
        <v>a</v>
      </c>
      <c r="B1665" s="57" t="str">
        <f t="shared" si="941"/>
        <v>a</v>
      </c>
      <c r="C1665" s="57" t="s">
        <v>16</v>
      </c>
      <c r="D1665" s="67" t="s">
        <v>155</v>
      </c>
      <c r="E1665" s="68" t="s">
        <v>136</v>
      </c>
      <c r="F1665" s="83">
        <f>F1667+F1686+F1687+F1688</f>
        <v>33.07</v>
      </c>
      <c r="G1665" s="83">
        <f>H1665+I1665</f>
        <v>45.601999999999997</v>
      </c>
      <c r="H1665" s="83">
        <f>H1667+H1686+H1687+H1688</f>
        <v>45.601999999999997</v>
      </c>
      <c r="I1665" s="85">
        <f>I1667+I1686+I1687+I1688</f>
        <v>0</v>
      </c>
      <c r="J1665" s="83">
        <f>K1665+L1665</f>
        <v>50</v>
      </c>
      <c r="K1665" s="83">
        <f>K1667+K1686+K1687+K1688</f>
        <v>50</v>
      </c>
      <c r="L1665" s="85">
        <f>L1667+L1686+L1687+L1688</f>
        <v>0</v>
      </c>
      <c r="M1665" s="83">
        <f t="shared" si="931"/>
        <v>55</v>
      </c>
      <c r="N1665" s="83">
        <f>N1667+N1686+N1687+N1688</f>
        <v>55</v>
      </c>
      <c r="O1665" s="85">
        <f>O1667+O1686+O1687+O1688</f>
        <v>0</v>
      </c>
      <c r="P1665" s="83">
        <f t="shared" si="932"/>
        <v>60</v>
      </c>
      <c r="Q1665" s="83">
        <f>Q1667+Q1686+Q1687+Q1688</f>
        <v>60</v>
      </c>
      <c r="R1665" s="85">
        <f>R1667+R1686+R1687+R1688</f>
        <v>0</v>
      </c>
      <c r="S1665" s="83">
        <f t="shared" si="933"/>
        <v>65</v>
      </c>
      <c r="T1665" s="83">
        <f>T1667+T1686+T1687+T1688</f>
        <v>65</v>
      </c>
      <c r="U1665" s="85">
        <f>U1667+U1686+U1687+U1688</f>
        <v>0</v>
      </c>
      <c r="V1665" s="57">
        <v>0</v>
      </c>
    </row>
    <row r="1666" spans="1:22" s="2" customFormat="1" ht="12" hidden="1">
      <c r="A1666" s="2" t="str">
        <f t="shared" si="940"/>
        <v>b</v>
      </c>
      <c r="B1666" s="2" t="str">
        <f t="shared" si="941"/>
        <v>b</v>
      </c>
      <c r="D1666" s="15"/>
      <c r="E1666" s="16" t="s">
        <v>4</v>
      </c>
      <c r="F1666" s="105"/>
      <c r="G1666" s="26">
        <f t="shared" ref="G1666:G1688" si="942">H1666+I1666</f>
        <v>0</v>
      </c>
      <c r="H1666" s="26"/>
      <c r="I1666" s="34"/>
      <c r="J1666" s="26">
        <f t="shared" ref="J1666:J1688" si="943">K1666+L1666</f>
        <v>0</v>
      </c>
      <c r="K1666" s="26"/>
      <c r="L1666" s="34"/>
      <c r="M1666" s="26">
        <f t="shared" si="931"/>
        <v>0</v>
      </c>
      <c r="N1666" s="26"/>
      <c r="O1666" s="34"/>
      <c r="P1666" s="26">
        <f t="shared" si="932"/>
        <v>0</v>
      </c>
      <c r="Q1666" s="26"/>
      <c r="R1666" s="34"/>
      <c r="S1666" s="26">
        <f t="shared" si="933"/>
        <v>0</v>
      </c>
      <c r="T1666" s="26"/>
      <c r="U1666" s="34"/>
    </row>
    <row r="1667" spans="1:22" ht="15" customHeight="1">
      <c r="A1667" s="57" t="str">
        <f t="shared" si="940"/>
        <v>a</v>
      </c>
      <c r="B1667" s="57" t="str">
        <f t="shared" si="941"/>
        <v>a</v>
      </c>
      <c r="D1667" s="58"/>
      <c r="E1667" s="47" t="s">
        <v>0</v>
      </c>
      <c r="F1667" s="42">
        <f>F1668+F1672+F1681+F1682+F1683+F1684+F1685</f>
        <v>33.07</v>
      </c>
      <c r="G1667" s="42">
        <f t="shared" si="942"/>
        <v>45.601999999999997</v>
      </c>
      <c r="H1667" s="42">
        <f>H1668+H1672+H1681+H1682+H1683+H1684+H1685</f>
        <v>45.601999999999997</v>
      </c>
      <c r="I1667" s="48">
        <f>I1668+I1672+I1681+I1682+I1683+I1684+I1685</f>
        <v>0</v>
      </c>
      <c r="J1667" s="42">
        <f t="shared" si="943"/>
        <v>50</v>
      </c>
      <c r="K1667" s="42">
        <f>K1668+K1672+K1681+K1682+K1683+K1684+K1685</f>
        <v>50</v>
      </c>
      <c r="L1667" s="48">
        <f>L1668+L1672+L1681+L1682+L1683+L1684+L1685</f>
        <v>0</v>
      </c>
      <c r="M1667" s="42">
        <f t="shared" si="931"/>
        <v>55</v>
      </c>
      <c r="N1667" s="42">
        <f>N1668+N1672+N1681+N1682+N1683+N1684+N1685</f>
        <v>55</v>
      </c>
      <c r="O1667" s="48">
        <f>O1668+O1672+O1681+O1682+O1683+O1684+O1685</f>
        <v>0</v>
      </c>
      <c r="P1667" s="42">
        <f t="shared" si="932"/>
        <v>60</v>
      </c>
      <c r="Q1667" s="42">
        <f>Q1668+Q1672+Q1681+Q1682+Q1683+Q1684+Q1685</f>
        <v>60</v>
      </c>
      <c r="R1667" s="48">
        <f>R1668+R1672+R1681+R1682+R1683+R1684+R1685</f>
        <v>0</v>
      </c>
      <c r="S1667" s="42">
        <f t="shared" si="933"/>
        <v>65</v>
      </c>
      <c r="T1667" s="42">
        <f>T1668+T1672+T1681+T1682+T1683+T1684+T1685</f>
        <v>65</v>
      </c>
      <c r="U1667" s="48">
        <f>U1668+U1672+U1681+U1682+U1683+U1684+U1685</f>
        <v>0</v>
      </c>
    </row>
    <row r="1668" spans="1:22" s="2" customFormat="1" ht="12" hidden="1">
      <c r="A1668" s="2" t="str">
        <f t="shared" si="940"/>
        <v>b</v>
      </c>
      <c r="B1668" s="2" t="str">
        <f t="shared" si="941"/>
        <v>b</v>
      </c>
      <c r="D1668" s="15"/>
      <c r="E1668" s="18" t="s">
        <v>101</v>
      </c>
      <c r="F1668" s="43">
        <f>SUM(F1669:F1671)</f>
        <v>0</v>
      </c>
      <c r="G1668" s="24">
        <f t="shared" si="942"/>
        <v>0</v>
      </c>
      <c r="H1668" s="24">
        <f>SUM(H1669:H1671)</f>
        <v>0</v>
      </c>
      <c r="I1668" s="32">
        <f>SUM(I1669:I1671)</f>
        <v>0</v>
      </c>
      <c r="J1668" s="24">
        <f t="shared" si="943"/>
        <v>0</v>
      </c>
      <c r="K1668" s="24">
        <f>SUM(K1669:K1671)</f>
        <v>0</v>
      </c>
      <c r="L1668" s="32">
        <f>SUM(L1669:L1671)</f>
        <v>0</v>
      </c>
      <c r="M1668" s="24">
        <f t="shared" si="931"/>
        <v>0</v>
      </c>
      <c r="N1668" s="24">
        <f>SUM(N1669:N1671)</f>
        <v>0</v>
      </c>
      <c r="O1668" s="32">
        <f>SUM(O1669:O1671)</f>
        <v>0</v>
      </c>
      <c r="P1668" s="24">
        <f t="shared" si="932"/>
        <v>0</v>
      </c>
      <c r="Q1668" s="24">
        <f>SUM(Q1669:Q1671)</f>
        <v>0</v>
      </c>
      <c r="R1668" s="32">
        <f>SUM(R1669:R1671)</f>
        <v>0</v>
      </c>
      <c r="S1668" s="24">
        <f t="shared" si="933"/>
        <v>0</v>
      </c>
      <c r="T1668" s="24">
        <f>SUM(T1669:T1671)</f>
        <v>0</v>
      </c>
      <c r="U1668" s="32">
        <f>SUM(U1669:U1671)</f>
        <v>0</v>
      </c>
    </row>
    <row r="1669" spans="1:22" s="3" customFormat="1" ht="12.75" hidden="1">
      <c r="A1669" s="2" t="s">
        <v>92</v>
      </c>
      <c r="B1669" s="2" t="s">
        <v>92</v>
      </c>
      <c r="D1669" s="15"/>
      <c r="E1669" s="19" t="s">
        <v>107</v>
      </c>
      <c r="F1669" s="59"/>
      <c r="G1669" s="23">
        <f t="shared" si="942"/>
        <v>0</v>
      </c>
      <c r="H1669" s="23"/>
      <c r="I1669" s="31"/>
      <c r="J1669" s="23">
        <f t="shared" si="943"/>
        <v>0</v>
      </c>
      <c r="K1669" s="23"/>
      <c r="L1669" s="31"/>
      <c r="M1669" s="23">
        <f t="shared" si="931"/>
        <v>0</v>
      </c>
      <c r="N1669" s="23"/>
      <c r="O1669" s="31"/>
      <c r="P1669" s="23">
        <f t="shared" si="932"/>
        <v>0</v>
      </c>
      <c r="Q1669" s="23"/>
      <c r="R1669" s="31"/>
      <c r="S1669" s="23">
        <f t="shared" si="933"/>
        <v>0</v>
      </c>
      <c r="T1669" s="23"/>
      <c r="U1669" s="31"/>
    </row>
    <row r="1670" spans="1:22" s="3" customFormat="1" ht="12.75" hidden="1">
      <c r="A1670" s="2" t="s">
        <v>92</v>
      </c>
      <c r="B1670" s="2" t="s">
        <v>92</v>
      </c>
      <c r="D1670" s="15"/>
      <c r="E1670" s="19" t="s">
        <v>106</v>
      </c>
      <c r="F1670" s="59"/>
      <c r="G1670" s="23">
        <f t="shared" si="942"/>
        <v>0</v>
      </c>
      <c r="H1670" s="23"/>
      <c r="I1670" s="31"/>
      <c r="J1670" s="23">
        <f t="shared" si="943"/>
        <v>0</v>
      </c>
      <c r="K1670" s="23"/>
      <c r="L1670" s="31"/>
      <c r="M1670" s="23">
        <f t="shared" si="931"/>
        <v>0</v>
      </c>
      <c r="N1670" s="23"/>
      <c r="O1670" s="31"/>
      <c r="P1670" s="23">
        <f t="shared" si="932"/>
        <v>0</v>
      </c>
      <c r="Q1670" s="23"/>
      <c r="R1670" s="31"/>
      <c r="S1670" s="23">
        <f t="shared" si="933"/>
        <v>0</v>
      </c>
      <c r="T1670" s="23"/>
      <c r="U1670" s="31"/>
    </row>
    <row r="1671" spans="1:22" s="3" customFormat="1" ht="12.75" hidden="1">
      <c r="A1671" s="2" t="s">
        <v>92</v>
      </c>
      <c r="B1671" s="2" t="s">
        <v>92</v>
      </c>
      <c r="D1671" s="15"/>
      <c r="E1671" s="19" t="s">
        <v>105</v>
      </c>
      <c r="F1671" s="59"/>
      <c r="G1671" s="23">
        <f t="shared" si="942"/>
        <v>0</v>
      </c>
      <c r="H1671" s="23"/>
      <c r="I1671" s="31"/>
      <c r="J1671" s="23">
        <f t="shared" si="943"/>
        <v>0</v>
      </c>
      <c r="K1671" s="23"/>
      <c r="L1671" s="31"/>
      <c r="M1671" s="23">
        <f t="shared" si="931"/>
        <v>0</v>
      </c>
      <c r="N1671" s="23"/>
      <c r="O1671" s="31"/>
      <c r="P1671" s="23">
        <f t="shared" si="932"/>
        <v>0</v>
      </c>
      <c r="Q1671" s="23"/>
      <c r="R1671" s="31"/>
      <c r="S1671" s="23">
        <f t="shared" si="933"/>
        <v>0</v>
      </c>
      <c r="T1671" s="23"/>
      <c r="U1671" s="31"/>
    </row>
    <row r="1672" spans="1:22" s="2" customFormat="1" ht="12" hidden="1">
      <c r="A1672" s="2" t="str">
        <f>IF((F1672+G1672+J1672)&gt;0,"a","b")</f>
        <v>b</v>
      </c>
      <c r="B1672" s="2" t="s">
        <v>92</v>
      </c>
      <c r="D1672" s="15"/>
      <c r="E1672" s="18" t="s">
        <v>96</v>
      </c>
      <c r="F1672" s="43">
        <f>SUM(F1673:F1680)</f>
        <v>0</v>
      </c>
      <c r="G1672" s="24">
        <f t="shared" si="942"/>
        <v>0</v>
      </c>
      <c r="H1672" s="24">
        <f>SUM(H1673:H1680)</f>
        <v>0</v>
      </c>
      <c r="I1672" s="32">
        <f>SUM(I1673:I1680)</f>
        <v>0</v>
      </c>
      <c r="J1672" s="24">
        <f t="shared" si="943"/>
        <v>0</v>
      </c>
      <c r="K1672" s="24">
        <f>SUM(K1673:K1680)</f>
        <v>0</v>
      </c>
      <c r="L1672" s="32">
        <f>SUM(L1673:L1680)</f>
        <v>0</v>
      </c>
      <c r="M1672" s="24">
        <f t="shared" si="931"/>
        <v>0</v>
      </c>
      <c r="N1672" s="24">
        <f>SUM(N1673:N1680)</f>
        <v>0</v>
      </c>
      <c r="O1672" s="32">
        <f>SUM(O1673:O1680)</f>
        <v>0</v>
      </c>
      <c r="P1672" s="24">
        <f t="shared" si="932"/>
        <v>0</v>
      </c>
      <c r="Q1672" s="24">
        <f>SUM(Q1673:Q1680)</f>
        <v>0</v>
      </c>
      <c r="R1672" s="32">
        <f>SUM(R1673:R1680)</f>
        <v>0</v>
      </c>
      <c r="S1672" s="24">
        <f t="shared" si="933"/>
        <v>0</v>
      </c>
      <c r="T1672" s="24">
        <f>SUM(T1673:T1680)</f>
        <v>0</v>
      </c>
      <c r="U1672" s="32">
        <f>SUM(U1673:U1680)</f>
        <v>0</v>
      </c>
    </row>
    <row r="1673" spans="1:22" s="3" customFormat="1" ht="24" hidden="1">
      <c r="A1673" s="6" t="s">
        <v>92</v>
      </c>
      <c r="B1673" s="2" t="s">
        <v>92</v>
      </c>
      <c r="D1673" s="15"/>
      <c r="E1673" s="19" t="s">
        <v>93</v>
      </c>
      <c r="F1673" s="59"/>
      <c r="G1673" s="23">
        <f t="shared" si="942"/>
        <v>0</v>
      </c>
      <c r="H1673" s="23"/>
      <c r="I1673" s="31"/>
      <c r="J1673" s="23">
        <f t="shared" si="943"/>
        <v>0</v>
      </c>
      <c r="K1673" s="23"/>
      <c r="L1673" s="31"/>
      <c r="M1673" s="23">
        <f t="shared" si="931"/>
        <v>0</v>
      </c>
      <c r="N1673" s="23"/>
      <c r="O1673" s="31"/>
      <c r="P1673" s="23">
        <f t="shared" si="932"/>
        <v>0</v>
      </c>
      <c r="Q1673" s="23"/>
      <c r="R1673" s="31"/>
      <c r="S1673" s="23">
        <f t="shared" si="933"/>
        <v>0</v>
      </c>
      <c r="T1673" s="23"/>
      <c r="U1673" s="31"/>
    </row>
    <row r="1674" spans="1:22" s="3" customFormat="1" ht="12.75" hidden="1">
      <c r="A1674" s="6" t="s">
        <v>92</v>
      </c>
      <c r="B1674" s="2" t="s">
        <v>92</v>
      </c>
      <c r="D1674" s="15"/>
      <c r="E1674" s="19" t="s">
        <v>7</v>
      </c>
      <c r="F1674" s="59"/>
      <c r="G1674" s="23">
        <f t="shared" si="942"/>
        <v>0</v>
      </c>
      <c r="H1674" s="23"/>
      <c r="I1674" s="31"/>
      <c r="J1674" s="23">
        <f t="shared" si="943"/>
        <v>0</v>
      </c>
      <c r="K1674" s="23"/>
      <c r="L1674" s="31"/>
      <c r="M1674" s="23">
        <f t="shared" si="931"/>
        <v>0</v>
      </c>
      <c r="N1674" s="23"/>
      <c r="O1674" s="31"/>
      <c r="P1674" s="23">
        <f t="shared" si="932"/>
        <v>0</v>
      </c>
      <c r="Q1674" s="23"/>
      <c r="R1674" s="31"/>
      <c r="S1674" s="23">
        <f t="shared" si="933"/>
        <v>0</v>
      </c>
      <c r="T1674" s="23"/>
      <c r="U1674" s="31"/>
    </row>
    <row r="1675" spans="1:22" s="3" customFormat="1" ht="12.75" hidden="1">
      <c r="A1675" s="6" t="s">
        <v>92</v>
      </c>
      <c r="B1675" s="2" t="s">
        <v>92</v>
      </c>
      <c r="D1675" s="15"/>
      <c r="E1675" s="19" t="s">
        <v>6</v>
      </c>
      <c r="F1675" s="59"/>
      <c r="G1675" s="23">
        <f t="shared" si="942"/>
        <v>0</v>
      </c>
      <c r="H1675" s="23"/>
      <c r="I1675" s="31"/>
      <c r="J1675" s="23">
        <f t="shared" si="943"/>
        <v>0</v>
      </c>
      <c r="K1675" s="23"/>
      <c r="L1675" s="31"/>
      <c r="M1675" s="23">
        <f t="shared" si="931"/>
        <v>0</v>
      </c>
      <c r="N1675" s="23"/>
      <c r="O1675" s="31"/>
      <c r="P1675" s="23">
        <f t="shared" si="932"/>
        <v>0</v>
      </c>
      <c r="Q1675" s="23"/>
      <c r="R1675" s="31"/>
      <c r="S1675" s="23">
        <f t="shared" si="933"/>
        <v>0</v>
      </c>
      <c r="T1675" s="23"/>
      <c r="U1675" s="31"/>
    </row>
    <row r="1676" spans="1:22" s="3" customFormat="1" ht="12.75" hidden="1">
      <c r="A1676" s="6" t="s">
        <v>92</v>
      </c>
      <c r="B1676" s="2" t="s">
        <v>92</v>
      </c>
      <c r="D1676" s="15"/>
      <c r="E1676" s="19" t="s">
        <v>94</v>
      </c>
      <c r="F1676" s="59"/>
      <c r="G1676" s="23">
        <f t="shared" si="942"/>
        <v>0</v>
      </c>
      <c r="H1676" s="23"/>
      <c r="I1676" s="31"/>
      <c r="J1676" s="23">
        <f t="shared" si="943"/>
        <v>0</v>
      </c>
      <c r="K1676" s="23"/>
      <c r="L1676" s="31"/>
      <c r="M1676" s="23">
        <f t="shared" si="931"/>
        <v>0</v>
      </c>
      <c r="N1676" s="23"/>
      <c r="O1676" s="31"/>
      <c r="P1676" s="23">
        <f t="shared" si="932"/>
        <v>0</v>
      </c>
      <c r="Q1676" s="23"/>
      <c r="R1676" s="31"/>
      <c r="S1676" s="23">
        <f t="shared" si="933"/>
        <v>0</v>
      </c>
      <c r="T1676" s="23"/>
      <c r="U1676" s="31"/>
    </row>
    <row r="1677" spans="1:22" s="3" customFormat="1" ht="12.75" hidden="1">
      <c r="A1677" s="6" t="s">
        <v>92</v>
      </c>
      <c r="B1677" s="2" t="s">
        <v>92</v>
      </c>
      <c r="D1677" s="15"/>
      <c r="E1677" s="19" t="s">
        <v>5</v>
      </c>
      <c r="F1677" s="59"/>
      <c r="G1677" s="23">
        <f t="shared" si="942"/>
        <v>0</v>
      </c>
      <c r="H1677" s="23"/>
      <c r="I1677" s="31"/>
      <c r="J1677" s="23">
        <f t="shared" si="943"/>
        <v>0</v>
      </c>
      <c r="K1677" s="23"/>
      <c r="L1677" s="31"/>
      <c r="M1677" s="23">
        <f t="shared" si="931"/>
        <v>0</v>
      </c>
      <c r="N1677" s="23"/>
      <c r="O1677" s="31"/>
      <c r="P1677" s="23">
        <f t="shared" si="932"/>
        <v>0</v>
      </c>
      <c r="Q1677" s="23"/>
      <c r="R1677" s="31"/>
      <c r="S1677" s="23">
        <f t="shared" si="933"/>
        <v>0</v>
      </c>
      <c r="T1677" s="23"/>
      <c r="U1677" s="31"/>
    </row>
    <row r="1678" spans="1:22" s="3" customFormat="1" ht="24" hidden="1">
      <c r="A1678" s="6" t="s">
        <v>92</v>
      </c>
      <c r="B1678" s="2" t="s">
        <v>92</v>
      </c>
      <c r="D1678" s="15"/>
      <c r="E1678" s="19" t="s">
        <v>108</v>
      </c>
      <c r="F1678" s="59"/>
      <c r="G1678" s="23">
        <f t="shared" si="942"/>
        <v>0</v>
      </c>
      <c r="H1678" s="23"/>
      <c r="I1678" s="31"/>
      <c r="J1678" s="23">
        <f t="shared" si="943"/>
        <v>0</v>
      </c>
      <c r="K1678" s="23"/>
      <c r="L1678" s="31"/>
      <c r="M1678" s="23">
        <f t="shared" si="931"/>
        <v>0</v>
      </c>
      <c r="N1678" s="23"/>
      <c r="O1678" s="31"/>
      <c r="P1678" s="23">
        <f t="shared" si="932"/>
        <v>0</v>
      </c>
      <c r="Q1678" s="23"/>
      <c r="R1678" s="31"/>
      <c r="S1678" s="23">
        <f t="shared" si="933"/>
        <v>0</v>
      </c>
      <c r="T1678" s="23"/>
      <c r="U1678" s="31"/>
    </row>
    <row r="1679" spans="1:22" s="3" customFormat="1" ht="24" hidden="1">
      <c r="A1679" s="6" t="s">
        <v>92</v>
      </c>
      <c r="B1679" s="2" t="s">
        <v>92</v>
      </c>
      <c r="D1679" s="15"/>
      <c r="E1679" s="19" t="s">
        <v>111</v>
      </c>
      <c r="F1679" s="59"/>
      <c r="G1679" s="23">
        <f t="shared" si="942"/>
        <v>0</v>
      </c>
      <c r="H1679" s="23"/>
      <c r="I1679" s="31"/>
      <c r="J1679" s="23">
        <f t="shared" si="943"/>
        <v>0</v>
      </c>
      <c r="K1679" s="23"/>
      <c r="L1679" s="31"/>
      <c r="M1679" s="23">
        <f t="shared" si="931"/>
        <v>0</v>
      </c>
      <c r="N1679" s="23"/>
      <c r="O1679" s="31"/>
      <c r="P1679" s="23">
        <f t="shared" si="932"/>
        <v>0</v>
      </c>
      <c r="Q1679" s="23"/>
      <c r="R1679" s="31"/>
      <c r="S1679" s="23">
        <f t="shared" si="933"/>
        <v>0</v>
      </c>
      <c r="T1679" s="23"/>
      <c r="U1679" s="31"/>
    </row>
    <row r="1680" spans="1:22" s="3" customFormat="1" ht="24" hidden="1">
      <c r="A1680" s="6" t="s">
        <v>92</v>
      </c>
      <c r="B1680" s="2" t="s">
        <v>92</v>
      </c>
      <c r="D1680" s="15"/>
      <c r="E1680" s="19" t="s">
        <v>95</v>
      </c>
      <c r="F1680" s="59"/>
      <c r="G1680" s="23">
        <f t="shared" si="942"/>
        <v>0</v>
      </c>
      <c r="H1680" s="23"/>
      <c r="I1680" s="31"/>
      <c r="J1680" s="23">
        <f t="shared" si="943"/>
        <v>0</v>
      </c>
      <c r="K1680" s="23"/>
      <c r="L1680" s="31"/>
      <c r="M1680" s="23">
        <f t="shared" si="931"/>
        <v>0</v>
      </c>
      <c r="N1680" s="23"/>
      <c r="O1680" s="31"/>
      <c r="P1680" s="23">
        <f t="shared" si="932"/>
        <v>0</v>
      </c>
      <c r="Q1680" s="23"/>
      <c r="R1680" s="31"/>
      <c r="S1680" s="23">
        <f t="shared" si="933"/>
        <v>0</v>
      </c>
      <c r="T1680" s="23"/>
      <c r="U1680" s="31"/>
    </row>
    <row r="1681" spans="1:22" s="2" customFormat="1" ht="12" hidden="1">
      <c r="A1681" s="2" t="str">
        <f t="shared" ref="A1681:A1692" si="944">IF((F1681+G1681+J1681)&gt;0,"a","b")</f>
        <v>b</v>
      </c>
      <c r="B1681" s="2" t="s">
        <v>92</v>
      </c>
      <c r="D1681" s="15"/>
      <c r="E1681" s="18" t="s">
        <v>109</v>
      </c>
      <c r="F1681" s="43"/>
      <c r="G1681" s="24">
        <f t="shared" si="942"/>
        <v>0</v>
      </c>
      <c r="H1681" s="24"/>
      <c r="I1681" s="32"/>
      <c r="J1681" s="24">
        <f t="shared" si="943"/>
        <v>0</v>
      </c>
      <c r="K1681" s="24"/>
      <c r="L1681" s="32"/>
      <c r="M1681" s="24">
        <f t="shared" ref="M1681:M1744" si="945">N1681+O1681</f>
        <v>0</v>
      </c>
      <c r="N1681" s="24"/>
      <c r="O1681" s="32"/>
      <c r="P1681" s="24">
        <f t="shared" ref="P1681:P1744" si="946">Q1681+R1681</f>
        <v>0</v>
      </c>
      <c r="Q1681" s="24"/>
      <c r="R1681" s="32"/>
      <c r="S1681" s="24">
        <f t="shared" ref="S1681:S1744" si="947">T1681+U1681</f>
        <v>0</v>
      </c>
      <c r="T1681" s="24"/>
      <c r="U1681" s="32"/>
    </row>
    <row r="1682" spans="1:22" s="2" customFormat="1" ht="12" hidden="1">
      <c r="A1682" s="2" t="str">
        <f t="shared" si="944"/>
        <v>b</v>
      </c>
      <c r="B1682" s="2" t="s">
        <v>92</v>
      </c>
      <c r="D1682" s="15"/>
      <c r="E1682" s="18" t="s">
        <v>97</v>
      </c>
      <c r="F1682" s="43"/>
      <c r="G1682" s="24">
        <f t="shared" si="942"/>
        <v>0</v>
      </c>
      <c r="H1682" s="24"/>
      <c r="I1682" s="32"/>
      <c r="J1682" s="24">
        <f t="shared" si="943"/>
        <v>0</v>
      </c>
      <c r="K1682" s="24"/>
      <c r="L1682" s="32"/>
      <c r="M1682" s="24">
        <f t="shared" si="945"/>
        <v>0</v>
      </c>
      <c r="N1682" s="24"/>
      <c r="O1682" s="32"/>
      <c r="P1682" s="24">
        <f t="shared" si="946"/>
        <v>0</v>
      </c>
      <c r="Q1682" s="24"/>
      <c r="R1682" s="32"/>
      <c r="S1682" s="24">
        <f t="shared" si="947"/>
        <v>0</v>
      </c>
      <c r="T1682" s="24"/>
      <c r="U1682" s="32"/>
    </row>
    <row r="1683" spans="1:22" s="3" customFormat="1" ht="12.75" hidden="1">
      <c r="A1683" s="3" t="str">
        <f t="shared" si="944"/>
        <v>b</v>
      </c>
      <c r="B1683" s="2" t="s">
        <v>92</v>
      </c>
      <c r="D1683" s="15"/>
      <c r="E1683" s="18" t="s">
        <v>98</v>
      </c>
      <c r="F1683" s="43"/>
      <c r="G1683" s="24">
        <f t="shared" si="942"/>
        <v>0</v>
      </c>
      <c r="H1683" s="24"/>
      <c r="I1683" s="32"/>
      <c r="J1683" s="24">
        <f t="shared" si="943"/>
        <v>0</v>
      </c>
      <c r="K1683" s="24"/>
      <c r="L1683" s="32"/>
      <c r="M1683" s="24">
        <f t="shared" si="945"/>
        <v>0</v>
      </c>
      <c r="N1683" s="24"/>
      <c r="O1683" s="32"/>
      <c r="P1683" s="24">
        <f t="shared" si="946"/>
        <v>0</v>
      </c>
      <c r="Q1683" s="24"/>
      <c r="R1683" s="32"/>
      <c r="S1683" s="24">
        <f t="shared" si="947"/>
        <v>0</v>
      </c>
      <c r="T1683" s="24"/>
      <c r="U1683" s="32"/>
    </row>
    <row r="1684" spans="1:22" ht="15" customHeight="1" thickBot="1">
      <c r="A1684" s="57" t="str">
        <f t="shared" si="944"/>
        <v>a</v>
      </c>
      <c r="B1684" s="57" t="s">
        <v>92</v>
      </c>
      <c r="D1684" s="58"/>
      <c r="E1684" s="49" t="s">
        <v>99</v>
      </c>
      <c r="F1684" s="102">
        <v>33.07</v>
      </c>
      <c r="G1684" s="43">
        <f t="shared" si="942"/>
        <v>45.601999999999997</v>
      </c>
      <c r="H1684" s="43">
        <v>45.601999999999997</v>
      </c>
      <c r="I1684" s="50"/>
      <c r="J1684" s="43">
        <f t="shared" si="943"/>
        <v>50</v>
      </c>
      <c r="K1684" s="43">
        <v>50</v>
      </c>
      <c r="L1684" s="50"/>
      <c r="M1684" s="43">
        <f t="shared" si="945"/>
        <v>55</v>
      </c>
      <c r="N1684" s="43">
        <v>55</v>
      </c>
      <c r="O1684" s="50"/>
      <c r="P1684" s="43">
        <f t="shared" si="946"/>
        <v>60</v>
      </c>
      <c r="Q1684" s="43">
        <v>60</v>
      </c>
      <c r="R1684" s="50"/>
      <c r="S1684" s="43">
        <f t="shared" si="947"/>
        <v>65</v>
      </c>
      <c r="T1684" s="43">
        <v>65</v>
      </c>
      <c r="U1684" s="50"/>
    </row>
    <row r="1685" spans="1:22" s="2" customFormat="1" ht="12.75" hidden="1" thickBot="1">
      <c r="A1685" s="2" t="str">
        <f t="shared" si="944"/>
        <v>b</v>
      </c>
      <c r="B1685" s="2" t="s">
        <v>92</v>
      </c>
      <c r="D1685" s="15"/>
      <c r="E1685" s="18" t="s">
        <v>100</v>
      </c>
      <c r="F1685" s="43"/>
      <c r="G1685" s="24">
        <f t="shared" si="942"/>
        <v>0</v>
      </c>
      <c r="H1685" s="24"/>
      <c r="I1685" s="32"/>
      <c r="J1685" s="24">
        <f t="shared" si="943"/>
        <v>0</v>
      </c>
      <c r="K1685" s="24"/>
      <c r="L1685" s="32"/>
      <c r="M1685" s="24">
        <f t="shared" si="945"/>
        <v>0</v>
      </c>
      <c r="N1685" s="24"/>
      <c r="O1685" s="32"/>
      <c r="P1685" s="24">
        <f t="shared" si="946"/>
        <v>0</v>
      </c>
      <c r="Q1685" s="24"/>
      <c r="R1685" s="32"/>
      <c r="S1685" s="24">
        <f t="shared" si="947"/>
        <v>0</v>
      </c>
      <c r="T1685" s="24"/>
      <c r="U1685" s="32"/>
    </row>
    <row r="1686" spans="1:22" s="2" customFormat="1" ht="12.75" hidden="1" thickBot="1">
      <c r="A1686" s="2" t="str">
        <f t="shared" si="944"/>
        <v>b</v>
      </c>
      <c r="B1686" s="2" t="str">
        <f t="shared" ref="B1686:B1692" si="948">IF((F1686+G1686+J1686)&gt;0,"a","b")</f>
        <v>b</v>
      </c>
      <c r="D1686" s="15"/>
      <c r="E1686" s="17" t="s">
        <v>1</v>
      </c>
      <c r="F1686" s="42"/>
      <c r="G1686" s="25">
        <f t="shared" si="942"/>
        <v>0</v>
      </c>
      <c r="H1686" s="25"/>
      <c r="I1686" s="33"/>
      <c r="J1686" s="25">
        <f t="shared" si="943"/>
        <v>0</v>
      </c>
      <c r="K1686" s="25"/>
      <c r="L1686" s="33"/>
      <c r="M1686" s="25">
        <f t="shared" si="945"/>
        <v>0</v>
      </c>
      <c r="N1686" s="25"/>
      <c r="O1686" s="33"/>
      <c r="P1686" s="25">
        <f t="shared" si="946"/>
        <v>0</v>
      </c>
      <c r="Q1686" s="25"/>
      <c r="R1686" s="33"/>
      <c r="S1686" s="25">
        <f t="shared" si="947"/>
        <v>0</v>
      </c>
      <c r="T1686" s="25"/>
      <c r="U1686" s="33"/>
    </row>
    <row r="1687" spans="1:22" s="2" customFormat="1" ht="12.75" hidden="1" thickBot="1">
      <c r="A1687" s="2" t="str">
        <f t="shared" si="944"/>
        <v>b</v>
      </c>
      <c r="B1687" s="2" t="str">
        <f t="shared" si="948"/>
        <v>b</v>
      </c>
      <c r="D1687" s="15"/>
      <c r="E1687" s="17" t="s">
        <v>110</v>
      </c>
      <c r="F1687" s="42"/>
      <c r="G1687" s="25">
        <f t="shared" si="942"/>
        <v>0</v>
      </c>
      <c r="H1687" s="25"/>
      <c r="I1687" s="33"/>
      <c r="J1687" s="25">
        <f t="shared" si="943"/>
        <v>0</v>
      </c>
      <c r="K1687" s="25"/>
      <c r="L1687" s="33"/>
      <c r="M1687" s="25">
        <f t="shared" si="945"/>
        <v>0</v>
      </c>
      <c r="N1687" s="25"/>
      <c r="O1687" s="33"/>
      <c r="P1687" s="25">
        <f t="shared" si="946"/>
        <v>0</v>
      </c>
      <c r="Q1687" s="25"/>
      <c r="R1687" s="33"/>
      <c r="S1687" s="25">
        <f t="shared" si="947"/>
        <v>0</v>
      </c>
      <c r="T1687" s="25"/>
      <c r="U1687" s="33"/>
    </row>
    <row r="1688" spans="1:22" s="2" customFormat="1" ht="12.75" hidden="1" thickBot="1">
      <c r="A1688" s="2" t="str">
        <f t="shared" si="944"/>
        <v>b</v>
      </c>
      <c r="B1688" s="2" t="str">
        <f t="shared" si="948"/>
        <v>b</v>
      </c>
      <c r="D1688" s="15"/>
      <c r="E1688" s="17" t="s">
        <v>18</v>
      </c>
      <c r="F1688" s="42"/>
      <c r="G1688" s="25">
        <f t="shared" si="942"/>
        <v>0</v>
      </c>
      <c r="H1688" s="25"/>
      <c r="I1688" s="33"/>
      <c r="J1688" s="25">
        <f t="shared" si="943"/>
        <v>0</v>
      </c>
      <c r="K1688" s="25"/>
      <c r="L1688" s="33"/>
      <c r="M1688" s="25">
        <f t="shared" si="945"/>
        <v>0</v>
      </c>
      <c r="N1688" s="25"/>
      <c r="O1688" s="33"/>
      <c r="P1688" s="25">
        <f t="shared" si="946"/>
        <v>0</v>
      </c>
      <c r="Q1688" s="25"/>
      <c r="R1688" s="33"/>
      <c r="S1688" s="25">
        <f t="shared" si="947"/>
        <v>0</v>
      </c>
      <c r="T1688" s="25"/>
      <c r="U1688" s="33"/>
    </row>
    <row r="1689" spans="1:22" ht="15" customHeight="1" thickBot="1">
      <c r="A1689" s="57" t="str">
        <f t="shared" si="944"/>
        <v>a</v>
      </c>
      <c r="B1689" s="57" t="str">
        <f t="shared" si="948"/>
        <v>a</v>
      </c>
      <c r="C1689" s="57" t="s">
        <v>16</v>
      </c>
      <c r="D1689" s="67" t="s">
        <v>156</v>
      </c>
      <c r="E1689" s="68" t="s">
        <v>137</v>
      </c>
      <c r="F1689" s="83">
        <f>F1691+F1710+F1711+F1712</f>
        <v>142.03</v>
      </c>
      <c r="G1689" s="83">
        <f>H1689+I1689</f>
        <v>140</v>
      </c>
      <c r="H1689" s="83">
        <f>H1691+H1710+H1711+H1712</f>
        <v>140</v>
      </c>
      <c r="I1689" s="85">
        <f>I1691+I1710+I1711+I1712</f>
        <v>0</v>
      </c>
      <c r="J1689" s="83">
        <f>K1689+L1689</f>
        <v>150</v>
      </c>
      <c r="K1689" s="83">
        <f>K1691+K1710+K1711+K1712</f>
        <v>150</v>
      </c>
      <c r="L1689" s="85">
        <f>L1691+L1710+L1711+L1712</f>
        <v>0</v>
      </c>
      <c r="M1689" s="83">
        <f t="shared" si="945"/>
        <v>155</v>
      </c>
      <c r="N1689" s="83">
        <f>N1691+N1710+N1711+N1712</f>
        <v>155</v>
      </c>
      <c r="O1689" s="85">
        <f>O1691+O1710+O1711+O1712</f>
        <v>0</v>
      </c>
      <c r="P1689" s="83">
        <f t="shared" si="946"/>
        <v>170</v>
      </c>
      <c r="Q1689" s="83">
        <f>Q1691+Q1710+Q1711+Q1712</f>
        <v>170</v>
      </c>
      <c r="R1689" s="85">
        <f>R1691+R1710+R1711+R1712</f>
        <v>0</v>
      </c>
      <c r="S1689" s="83">
        <f t="shared" si="947"/>
        <v>180</v>
      </c>
      <c r="T1689" s="83">
        <f>T1691+T1710+T1711+T1712</f>
        <v>180</v>
      </c>
      <c r="U1689" s="85">
        <f>U1691+U1710+U1711+U1712</f>
        <v>0</v>
      </c>
      <c r="V1689" s="57">
        <v>70000</v>
      </c>
    </row>
    <row r="1690" spans="1:22" s="2" customFormat="1" ht="12" hidden="1">
      <c r="A1690" s="2" t="str">
        <f t="shared" si="944"/>
        <v>b</v>
      </c>
      <c r="B1690" s="2" t="str">
        <f t="shared" si="948"/>
        <v>b</v>
      </c>
      <c r="D1690" s="15"/>
      <c r="E1690" s="16" t="s">
        <v>4</v>
      </c>
      <c r="F1690" s="105"/>
      <c r="G1690" s="26">
        <f t="shared" ref="G1690:G1712" si="949">H1690+I1690</f>
        <v>0</v>
      </c>
      <c r="H1690" s="26"/>
      <c r="I1690" s="34"/>
      <c r="J1690" s="26">
        <f t="shared" ref="J1690:J1712" si="950">K1690+L1690</f>
        <v>0</v>
      </c>
      <c r="K1690" s="26"/>
      <c r="L1690" s="34"/>
      <c r="M1690" s="26">
        <f t="shared" si="945"/>
        <v>0</v>
      </c>
      <c r="N1690" s="26"/>
      <c r="O1690" s="34"/>
      <c r="P1690" s="26">
        <f t="shared" si="946"/>
        <v>0</v>
      </c>
      <c r="Q1690" s="26"/>
      <c r="R1690" s="34"/>
      <c r="S1690" s="26">
        <f t="shared" si="947"/>
        <v>0</v>
      </c>
      <c r="T1690" s="26"/>
      <c r="U1690" s="34"/>
    </row>
    <row r="1691" spans="1:22" ht="15" customHeight="1">
      <c r="A1691" s="57" t="str">
        <f t="shared" si="944"/>
        <v>a</v>
      </c>
      <c r="B1691" s="57" t="str">
        <f t="shared" si="948"/>
        <v>a</v>
      </c>
      <c r="D1691" s="58"/>
      <c r="E1691" s="47" t="s">
        <v>0</v>
      </c>
      <c r="F1691" s="42">
        <f>F1692+F1696+F1705+F1706+F1707+F1708+F1709</f>
        <v>142.03</v>
      </c>
      <c r="G1691" s="42">
        <f t="shared" si="949"/>
        <v>140</v>
      </c>
      <c r="H1691" s="42">
        <f>H1692+H1696+H1705+H1706+H1707+H1708+H1709</f>
        <v>140</v>
      </c>
      <c r="I1691" s="48">
        <f>I1692+I1696+I1705+I1706+I1707+I1708+I1709</f>
        <v>0</v>
      </c>
      <c r="J1691" s="42">
        <f t="shared" si="950"/>
        <v>150</v>
      </c>
      <c r="K1691" s="42">
        <f>K1692+K1696+K1705+K1706+K1707+K1708+K1709</f>
        <v>150</v>
      </c>
      <c r="L1691" s="48">
        <f>L1692+L1696+L1705+L1706+L1707+L1708+L1709</f>
        <v>0</v>
      </c>
      <c r="M1691" s="42">
        <f t="shared" si="945"/>
        <v>155</v>
      </c>
      <c r="N1691" s="42">
        <f>N1692+N1696+N1705+N1706+N1707+N1708+N1709</f>
        <v>155</v>
      </c>
      <c r="O1691" s="48">
        <f>O1692+O1696+O1705+O1706+O1707+O1708+O1709</f>
        <v>0</v>
      </c>
      <c r="P1691" s="42">
        <f t="shared" si="946"/>
        <v>170</v>
      </c>
      <c r="Q1691" s="42">
        <f>Q1692+Q1696+Q1705+Q1706+Q1707+Q1708+Q1709</f>
        <v>170</v>
      </c>
      <c r="R1691" s="48">
        <f>R1692+R1696+R1705+R1706+R1707+R1708+R1709</f>
        <v>0</v>
      </c>
      <c r="S1691" s="42">
        <f t="shared" si="947"/>
        <v>180</v>
      </c>
      <c r="T1691" s="42">
        <f>T1692+T1696+T1705+T1706+T1707+T1708+T1709</f>
        <v>180</v>
      </c>
      <c r="U1691" s="48">
        <f>U1692+U1696+U1705+U1706+U1707+U1708+U1709</f>
        <v>0</v>
      </c>
    </row>
    <row r="1692" spans="1:22" s="2" customFormat="1" ht="12" hidden="1">
      <c r="A1692" s="2" t="str">
        <f t="shared" si="944"/>
        <v>b</v>
      </c>
      <c r="B1692" s="2" t="str">
        <f t="shared" si="948"/>
        <v>b</v>
      </c>
      <c r="D1692" s="15"/>
      <c r="E1692" s="18" t="s">
        <v>101</v>
      </c>
      <c r="F1692" s="43">
        <f>SUM(F1693:F1695)</f>
        <v>0</v>
      </c>
      <c r="G1692" s="24">
        <f t="shared" si="949"/>
        <v>0</v>
      </c>
      <c r="H1692" s="24">
        <f>SUM(H1693:H1695)</f>
        <v>0</v>
      </c>
      <c r="I1692" s="32">
        <f>SUM(I1693:I1695)</f>
        <v>0</v>
      </c>
      <c r="J1692" s="24">
        <f t="shared" si="950"/>
        <v>0</v>
      </c>
      <c r="K1692" s="24">
        <f>SUM(K1693:K1695)</f>
        <v>0</v>
      </c>
      <c r="L1692" s="32">
        <f>SUM(L1693:L1695)</f>
        <v>0</v>
      </c>
      <c r="M1692" s="24">
        <f t="shared" si="945"/>
        <v>0</v>
      </c>
      <c r="N1692" s="24">
        <f>SUM(N1693:N1695)</f>
        <v>0</v>
      </c>
      <c r="O1692" s="32">
        <f>SUM(O1693:O1695)</f>
        <v>0</v>
      </c>
      <c r="P1692" s="24">
        <f t="shared" si="946"/>
        <v>0</v>
      </c>
      <c r="Q1692" s="24">
        <f>SUM(Q1693:Q1695)</f>
        <v>0</v>
      </c>
      <c r="R1692" s="32">
        <f>SUM(R1693:R1695)</f>
        <v>0</v>
      </c>
      <c r="S1692" s="24">
        <f t="shared" si="947"/>
        <v>0</v>
      </c>
      <c r="T1692" s="24">
        <f>SUM(T1693:T1695)</f>
        <v>0</v>
      </c>
      <c r="U1692" s="32">
        <f>SUM(U1693:U1695)</f>
        <v>0</v>
      </c>
    </row>
    <row r="1693" spans="1:22" s="3" customFormat="1" ht="12.75" hidden="1">
      <c r="A1693" s="2" t="s">
        <v>92</v>
      </c>
      <c r="B1693" s="2" t="s">
        <v>92</v>
      </c>
      <c r="D1693" s="15"/>
      <c r="E1693" s="19" t="s">
        <v>107</v>
      </c>
      <c r="F1693" s="59"/>
      <c r="G1693" s="23">
        <f t="shared" si="949"/>
        <v>0</v>
      </c>
      <c r="H1693" s="23"/>
      <c r="I1693" s="31"/>
      <c r="J1693" s="23">
        <f t="shared" si="950"/>
        <v>0</v>
      </c>
      <c r="K1693" s="23"/>
      <c r="L1693" s="31"/>
      <c r="M1693" s="23">
        <f t="shared" si="945"/>
        <v>0</v>
      </c>
      <c r="N1693" s="23"/>
      <c r="O1693" s="31"/>
      <c r="P1693" s="23">
        <f t="shared" si="946"/>
        <v>0</v>
      </c>
      <c r="Q1693" s="23"/>
      <c r="R1693" s="31"/>
      <c r="S1693" s="23">
        <f t="shared" si="947"/>
        <v>0</v>
      </c>
      <c r="T1693" s="23"/>
      <c r="U1693" s="31"/>
    </row>
    <row r="1694" spans="1:22" s="3" customFormat="1" ht="12.75" hidden="1">
      <c r="A1694" s="2" t="s">
        <v>92</v>
      </c>
      <c r="B1694" s="2" t="s">
        <v>92</v>
      </c>
      <c r="D1694" s="15"/>
      <c r="E1694" s="19" t="s">
        <v>106</v>
      </c>
      <c r="F1694" s="59"/>
      <c r="G1694" s="23">
        <f t="shared" si="949"/>
        <v>0</v>
      </c>
      <c r="H1694" s="23"/>
      <c r="I1694" s="31"/>
      <c r="J1694" s="23">
        <f t="shared" si="950"/>
        <v>0</v>
      </c>
      <c r="K1694" s="23"/>
      <c r="L1694" s="31"/>
      <c r="M1694" s="23">
        <f t="shared" si="945"/>
        <v>0</v>
      </c>
      <c r="N1694" s="23"/>
      <c r="O1694" s="31"/>
      <c r="P1694" s="23">
        <f t="shared" si="946"/>
        <v>0</v>
      </c>
      <c r="Q1694" s="23"/>
      <c r="R1694" s="31"/>
      <c r="S1694" s="23">
        <f t="shared" si="947"/>
        <v>0</v>
      </c>
      <c r="T1694" s="23"/>
      <c r="U1694" s="31"/>
    </row>
    <row r="1695" spans="1:22" s="3" customFormat="1" ht="12.75" hidden="1">
      <c r="A1695" s="2" t="s">
        <v>92</v>
      </c>
      <c r="B1695" s="2" t="s">
        <v>92</v>
      </c>
      <c r="D1695" s="15"/>
      <c r="E1695" s="19" t="s">
        <v>105</v>
      </c>
      <c r="F1695" s="59"/>
      <c r="G1695" s="23">
        <f t="shared" si="949"/>
        <v>0</v>
      </c>
      <c r="H1695" s="23"/>
      <c r="I1695" s="31"/>
      <c r="J1695" s="23">
        <f t="shared" si="950"/>
        <v>0</v>
      </c>
      <c r="K1695" s="23"/>
      <c r="L1695" s="31"/>
      <c r="M1695" s="23">
        <f t="shared" si="945"/>
        <v>0</v>
      </c>
      <c r="N1695" s="23"/>
      <c r="O1695" s="31"/>
      <c r="P1695" s="23">
        <f t="shared" si="946"/>
        <v>0</v>
      </c>
      <c r="Q1695" s="23"/>
      <c r="R1695" s="31"/>
      <c r="S1695" s="23">
        <f t="shared" si="947"/>
        <v>0</v>
      </c>
      <c r="T1695" s="23"/>
      <c r="U1695" s="31"/>
    </row>
    <row r="1696" spans="1:22" s="2" customFormat="1" ht="12" hidden="1">
      <c r="A1696" s="2" t="str">
        <f>IF((F1696+G1696+J1696)&gt;0,"a","b")</f>
        <v>b</v>
      </c>
      <c r="B1696" s="2" t="s">
        <v>92</v>
      </c>
      <c r="D1696" s="15"/>
      <c r="E1696" s="18" t="s">
        <v>96</v>
      </c>
      <c r="F1696" s="43">
        <f>SUM(F1697:F1704)</f>
        <v>0</v>
      </c>
      <c r="G1696" s="24">
        <f t="shared" si="949"/>
        <v>0</v>
      </c>
      <c r="H1696" s="24">
        <f>SUM(H1697:H1704)</f>
        <v>0</v>
      </c>
      <c r="I1696" s="32">
        <f>SUM(I1697:I1704)</f>
        <v>0</v>
      </c>
      <c r="J1696" s="24">
        <f t="shared" si="950"/>
        <v>0</v>
      </c>
      <c r="K1696" s="24">
        <f>SUM(K1697:K1704)</f>
        <v>0</v>
      </c>
      <c r="L1696" s="32">
        <f>SUM(L1697:L1704)</f>
        <v>0</v>
      </c>
      <c r="M1696" s="24">
        <f t="shared" si="945"/>
        <v>0</v>
      </c>
      <c r="N1696" s="24">
        <f>SUM(N1697:N1704)</f>
        <v>0</v>
      </c>
      <c r="O1696" s="32">
        <f>SUM(O1697:O1704)</f>
        <v>0</v>
      </c>
      <c r="P1696" s="24">
        <f t="shared" si="946"/>
        <v>0</v>
      </c>
      <c r="Q1696" s="24">
        <f>SUM(Q1697:Q1704)</f>
        <v>0</v>
      </c>
      <c r="R1696" s="32">
        <f>SUM(R1697:R1704)</f>
        <v>0</v>
      </c>
      <c r="S1696" s="24">
        <f t="shared" si="947"/>
        <v>0</v>
      </c>
      <c r="T1696" s="24">
        <f>SUM(T1697:T1704)</f>
        <v>0</v>
      </c>
      <c r="U1696" s="32">
        <f>SUM(U1697:U1704)</f>
        <v>0</v>
      </c>
    </row>
    <row r="1697" spans="1:21" s="3" customFormat="1" ht="24" hidden="1">
      <c r="A1697" s="6" t="s">
        <v>92</v>
      </c>
      <c r="B1697" s="2" t="s">
        <v>92</v>
      </c>
      <c r="D1697" s="15"/>
      <c r="E1697" s="19" t="s">
        <v>93</v>
      </c>
      <c r="F1697" s="59"/>
      <c r="G1697" s="23">
        <f t="shared" si="949"/>
        <v>0</v>
      </c>
      <c r="H1697" s="23"/>
      <c r="I1697" s="31"/>
      <c r="J1697" s="23">
        <f t="shared" si="950"/>
        <v>0</v>
      </c>
      <c r="K1697" s="23"/>
      <c r="L1697" s="31"/>
      <c r="M1697" s="23">
        <f t="shared" si="945"/>
        <v>0</v>
      </c>
      <c r="N1697" s="23"/>
      <c r="O1697" s="31"/>
      <c r="P1697" s="23">
        <f t="shared" si="946"/>
        <v>0</v>
      </c>
      <c r="Q1697" s="23"/>
      <c r="R1697" s="31"/>
      <c r="S1697" s="23">
        <f t="shared" si="947"/>
        <v>0</v>
      </c>
      <c r="T1697" s="23"/>
      <c r="U1697" s="31"/>
    </row>
    <row r="1698" spans="1:21" s="3" customFormat="1" ht="12.75" hidden="1">
      <c r="A1698" s="6" t="s">
        <v>92</v>
      </c>
      <c r="B1698" s="2" t="s">
        <v>92</v>
      </c>
      <c r="D1698" s="15"/>
      <c r="E1698" s="19" t="s">
        <v>7</v>
      </c>
      <c r="F1698" s="59"/>
      <c r="G1698" s="23">
        <f t="shared" si="949"/>
        <v>0</v>
      </c>
      <c r="H1698" s="23"/>
      <c r="I1698" s="31"/>
      <c r="J1698" s="23">
        <f t="shared" si="950"/>
        <v>0</v>
      </c>
      <c r="K1698" s="23"/>
      <c r="L1698" s="31"/>
      <c r="M1698" s="23">
        <f t="shared" si="945"/>
        <v>0</v>
      </c>
      <c r="N1698" s="23"/>
      <c r="O1698" s="31"/>
      <c r="P1698" s="23">
        <f t="shared" si="946"/>
        <v>0</v>
      </c>
      <c r="Q1698" s="23"/>
      <c r="R1698" s="31"/>
      <c r="S1698" s="23">
        <f t="shared" si="947"/>
        <v>0</v>
      </c>
      <c r="T1698" s="23"/>
      <c r="U1698" s="31"/>
    </row>
    <row r="1699" spans="1:21" s="3" customFormat="1" ht="12.75" hidden="1">
      <c r="A1699" s="6" t="s">
        <v>92</v>
      </c>
      <c r="B1699" s="2" t="s">
        <v>92</v>
      </c>
      <c r="D1699" s="15"/>
      <c r="E1699" s="19" t="s">
        <v>6</v>
      </c>
      <c r="F1699" s="59"/>
      <c r="G1699" s="23">
        <f t="shared" si="949"/>
        <v>0</v>
      </c>
      <c r="H1699" s="23"/>
      <c r="I1699" s="31"/>
      <c r="J1699" s="23">
        <f t="shared" si="950"/>
        <v>0</v>
      </c>
      <c r="K1699" s="23"/>
      <c r="L1699" s="31"/>
      <c r="M1699" s="23">
        <f t="shared" si="945"/>
        <v>0</v>
      </c>
      <c r="N1699" s="23"/>
      <c r="O1699" s="31"/>
      <c r="P1699" s="23">
        <f t="shared" si="946"/>
        <v>0</v>
      </c>
      <c r="Q1699" s="23"/>
      <c r="R1699" s="31"/>
      <c r="S1699" s="23">
        <f t="shared" si="947"/>
        <v>0</v>
      </c>
      <c r="T1699" s="23"/>
      <c r="U1699" s="31"/>
    </row>
    <row r="1700" spans="1:21" s="3" customFormat="1" ht="12.75" hidden="1">
      <c r="A1700" s="6" t="s">
        <v>92</v>
      </c>
      <c r="B1700" s="2" t="s">
        <v>92</v>
      </c>
      <c r="D1700" s="15"/>
      <c r="E1700" s="19" t="s">
        <v>94</v>
      </c>
      <c r="F1700" s="59"/>
      <c r="G1700" s="23">
        <f t="shared" si="949"/>
        <v>0</v>
      </c>
      <c r="H1700" s="23"/>
      <c r="I1700" s="31"/>
      <c r="J1700" s="23">
        <f t="shared" si="950"/>
        <v>0</v>
      </c>
      <c r="K1700" s="23"/>
      <c r="L1700" s="31"/>
      <c r="M1700" s="23">
        <f t="shared" si="945"/>
        <v>0</v>
      </c>
      <c r="N1700" s="23"/>
      <c r="O1700" s="31"/>
      <c r="P1700" s="23">
        <f t="shared" si="946"/>
        <v>0</v>
      </c>
      <c r="Q1700" s="23"/>
      <c r="R1700" s="31"/>
      <c r="S1700" s="23">
        <f t="shared" si="947"/>
        <v>0</v>
      </c>
      <c r="T1700" s="23"/>
      <c r="U1700" s="31"/>
    </row>
    <row r="1701" spans="1:21" s="3" customFormat="1" ht="12.75" hidden="1">
      <c r="A1701" s="6" t="s">
        <v>92</v>
      </c>
      <c r="B1701" s="2" t="s">
        <v>92</v>
      </c>
      <c r="D1701" s="15"/>
      <c r="E1701" s="19" t="s">
        <v>5</v>
      </c>
      <c r="F1701" s="59"/>
      <c r="G1701" s="23">
        <f t="shared" si="949"/>
        <v>0</v>
      </c>
      <c r="H1701" s="23"/>
      <c r="I1701" s="31"/>
      <c r="J1701" s="23">
        <f t="shared" si="950"/>
        <v>0</v>
      </c>
      <c r="K1701" s="23"/>
      <c r="L1701" s="31"/>
      <c r="M1701" s="23">
        <f t="shared" si="945"/>
        <v>0</v>
      </c>
      <c r="N1701" s="23"/>
      <c r="O1701" s="31"/>
      <c r="P1701" s="23">
        <f t="shared" si="946"/>
        <v>0</v>
      </c>
      <c r="Q1701" s="23"/>
      <c r="R1701" s="31"/>
      <c r="S1701" s="23">
        <f t="shared" si="947"/>
        <v>0</v>
      </c>
      <c r="T1701" s="23"/>
      <c r="U1701" s="31"/>
    </row>
    <row r="1702" spans="1:21" s="3" customFormat="1" ht="24" hidden="1">
      <c r="A1702" s="6" t="s">
        <v>92</v>
      </c>
      <c r="B1702" s="2" t="s">
        <v>92</v>
      </c>
      <c r="D1702" s="15"/>
      <c r="E1702" s="19" t="s">
        <v>108</v>
      </c>
      <c r="F1702" s="59"/>
      <c r="G1702" s="23">
        <f t="shared" si="949"/>
        <v>0</v>
      </c>
      <c r="H1702" s="23"/>
      <c r="I1702" s="31"/>
      <c r="J1702" s="23">
        <f t="shared" si="950"/>
        <v>0</v>
      </c>
      <c r="K1702" s="23"/>
      <c r="L1702" s="31"/>
      <c r="M1702" s="23">
        <f t="shared" si="945"/>
        <v>0</v>
      </c>
      <c r="N1702" s="23"/>
      <c r="O1702" s="31"/>
      <c r="P1702" s="23">
        <f t="shared" si="946"/>
        <v>0</v>
      </c>
      <c r="Q1702" s="23"/>
      <c r="R1702" s="31"/>
      <c r="S1702" s="23">
        <f t="shared" si="947"/>
        <v>0</v>
      </c>
      <c r="T1702" s="23"/>
      <c r="U1702" s="31"/>
    </row>
    <row r="1703" spans="1:21" s="3" customFormat="1" ht="24" hidden="1">
      <c r="A1703" s="6" t="s">
        <v>92</v>
      </c>
      <c r="B1703" s="2" t="s">
        <v>92</v>
      </c>
      <c r="D1703" s="15"/>
      <c r="E1703" s="19" t="s">
        <v>111</v>
      </c>
      <c r="F1703" s="59"/>
      <c r="G1703" s="23">
        <f t="shared" si="949"/>
        <v>0</v>
      </c>
      <c r="H1703" s="23"/>
      <c r="I1703" s="31"/>
      <c r="J1703" s="23">
        <f t="shared" si="950"/>
        <v>0</v>
      </c>
      <c r="K1703" s="23"/>
      <c r="L1703" s="31"/>
      <c r="M1703" s="23">
        <f t="shared" si="945"/>
        <v>0</v>
      </c>
      <c r="N1703" s="23"/>
      <c r="O1703" s="31"/>
      <c r="P1703" s="23">
        <f t="shared" si="946"/>
        <v>0</v>
      </c>
      <c r="Q1703" s="23"/>
      <c r="R1703" s="31"/>
      <c r="S1703" s="23">
        <f t="shared" si="947"/>
        <v>0</v>
      </c>
      <c r="T1703" s="23"/>
      <c r="U1703" s="31"/>
    </row>
    <row r="1704" spans="1:21" s="3" customFormat="1" ht="24" hidden="1">
      <c r="A1704" s="6" t="s">
        <v>92</v>
      </c>
      <c r="B1704" s="2" t="s">
        <v>92</v>
      </c>
      <c r="D1704" s="15"/>
      <c r="E1704" s="19" t="s">
        <v>95</v>
      </c>
      <c r="F1704" s="59"/>
      <c r="G1704" s="23">
        <f t="shared" si="949"/>
        <v>0</v>
      </c>
      <c r="H1704" s="23"/>
      <c r="I1704" s="31"/>
      <c r="J1704" s="23">
        <f t="shared" si="950"/>
        <v>0</v>
      </c>
      <c r="K1704" s="23"/>
      <c r="L1704" s="31"/>
      <c r="M1704" s="23">
        <f t="shared" si="945"/>
        <v>0</v>
      </c>
      <c r="N1704" s="23"/>
      <c r="O1704" s="31"/>
      <c r="P1704" s="23">
        <f t="shared" si="946"/>
        <v>0</v>
      </c>
      <c r="Q1704" s="23"/>
      <c r="R1704" s="31"/>
      <c r="S1704" s="23">
        <f t="shared" si="947"/>
        <v>0</v>
      </c>
      <c r="T1704" s="23"/>
      <c r="U1704" s="31"/>
    </row>
    <row r="1705" spans="1:21" s="2" customFormat="1" ht="12" hidden="1">
      <c r="A1705" s="2" t="str">
        <f t="shared" ref="A1705:A1716" si="951">IF((F1705+G1705+J1705)&gt;0,"a","b")</f>
        <v>b</v>
      </c>
      <c r="B1705" s="2" t="s">
        <v>92</v>
      </c>
      <c r="D1705" s="15"/>
      <c r="E1705" s="18" t="s">
        <v>109</v>
      </c>
      <c r="F1705" s="43"/>
      <c r="G1705" s="24">
        <f t="shared" si="949"/>
        <v>0</v>
      </c>
      <c r="H1705" s="24"/>
      <c r="I1705" s="32"/>
      <c r="J1705" s="24">
        <f t="shared" si="950"/>
        <v>0</v>
      </c>
      <c r="K1705" s="24"/>
      <c r="L1705" s="32"/>
      <c r="M1705" s="24">
        <f t="shared" si="945"/>
        <v>0</v>
      </c>
      <c r="N1705" s="24"/>
      <c r="O1705" s="32"/>
      <c r="P1705" s="24">
        <f t="shared" si="946"/>
        <v>0</v>
      </c>
      <c r="Q1705" s="24"/>
      <c r="R1705" s="32"/>
      <c r="S1705" s="24">
        <f t="shared" si="947"/>
        <v>0</v>
      </c>
      <c r="T1705" s="24"/>
      <c r="U1705" s="32"/>
    </row>
    <row r="1706" spans="1:21" s="2" customFormat="1" ht="12" hidden="1">
      <c r="A1706" s="2" t="str">
        <f t="shared" si="951"/>
        <v>b</v>
      </c>
      <c r="B1706" s="2" t="s">
        <v>92</v>
      </c>
      <c r="D1706" s="15"/>
      <c r="E1706" s="18" t="s">
        <v>97</v>
      </c>
      <c r="F1706" s="43"/>
      <c r="G1706" s="24">
        <f t="shared" si="949"/>
        <v>0</v>
      </c>
      <c r="H1706" s="24"/>
      <c r="I1706" s="32"/>
      <c r="J1706" s="24">
        <f t="shared" si="950"/>
        <v>0</v>
      </c>
      <c r="K1706" s="24"/>
      <c r="L1706" s="32"/>
      <c r="M1706" s="24">
        <f t="shared" si="945"/>
        <v>0</v>
      </c>
      <c r="N1706" s="24"/>
      <c r="O1706" s="32"/>
      <c r="P1706" s="24">
        <f t="shared" si="946"/>
        <v>0</v>
      </c>
      <c r="Q1706" s="24"/>
      <c r="R1706" s="32"/>
      <c r="S1706" s="24">
        <f t="shared" si="947"/>
        <v>0</v>
      </c>
      <c r="T1706" s="24"/>
      <c r="U1706" s="32"/>
    </row>
    <row r="1707" spans="1:21" s="3" customFormat="1" ht="12.75" hidden="1">
      <c r="A1707" s="3" t="str">
        <f t="shared" si="951"/>
        <v>b</v>
      </c>
      <c r="B1707" s="2" t="s">
        <v>92</v>
      </c>
      <c r="D1707" s="15"/>
      <c r="E1707" s="18" t="s">
        <v>98</v>
      </c>
      <c r="F1707" s="43"/>
      <c r="G1707" s="24">
        <f t="shared" si="949"/>
        <v>0</v>
      </c>
      <c r="H1707" s="24"/>
      <c r="I1707" s="32"/>
      <c r="J1707" s="24">
        <f t="shared" si="950"/>
        <v>0</v>
      </c>
      <c r="K1707" s="24"/>
      <c r="L1707" s="32"/>
      <c r="M1707" s="24">
        <f t="shared" si="945"/>
        <v>0</v>
      </c>
      <c r="N1707" s="24"/>
      <c r="O1707" s="32"/>
      <c r="P1707" s="24">
        <f t="shared" si="946"/>
        <v>0</v>
      </c>
      <c r="Q1707" s="24"/>
      <c r="R1707" s="32"/>
      <c r="S1707" s="24">
        <f t="shared" si="947"/>
        <v>0</v>
      </c>
      <c r="T1707" s="24"/>
      <c r="U1707" s="32"/>
    </row>
    <row r="1708" spans="1:21" ht="15" customHeight="1" thickBot="1">
      <c r="A1708" s="57" t="str">
        <f t="shared" si="951"/>
        <v>a</v>
      </c>
      <c r="B1708" s="57" t="s">
        <v>92</v>
      </c>
      <c r="D1708" s="58"/>
      <c r="E1708" s="49" t="s">
        <v>99</v>
      </c>
      <c r="F1708" s="102">
        <v>142.03</v>
      </c>
      <c r="G1708" s="43">
        <f t="shared" si="949"/>
        <v>140</v>
      </c>
      <c r="H1708" s="43">
        <v>140</v>
      </c>
      <c r="I1708" s="50"/>
      <c r="J1708" s="43">
        <f t="shared" si="950"/>
        <v>150</v>
      </c>
      <c r="K1708" s="43">
        <v>150</v>
      </c>
      <c r="L1708" s="50"/>
      <c r="M1708" s="43">
        <f t="shared" si="945"/>
        <v>155</v>
      </c>
      <c r="N1708" s="43">
        <v>155</v>
      </c>
      <c r="O1708" s="50"/>
      <c r="P1708" s="43">
        <f t="shared" si="946"/>
        <v>170</v>
      </c>
      <c r="Q1708" s="43">
        <v>170</v>
      </c>
      <c r="R1708" s="50"/>
      <c r="S1708" s="43">
        <f t="shared" si="947"/>
        <v>180</v>
      </c>
      <c r="T1708" s="43">
        <v>180</v>
      </c>
      <c r="U1708" s="50"/>
    </row>
    <row r="1709" spans="1:21" s="2" customFormat="1" ht="12.75" hidden="1" thickBot="1">
      <c r="A1709" s="2" t="str">
        <f t="shared" si="951"/>
        <v>b</v>
      </c>
      <c r="B1709" s="2" t="s">
        <v>92</v>
      </c>
      <c r="D1709" s="15"/>
      <c r="E1709" s="18" t="s">
        <v>100</v>
      </c>
      <c r="F1709" s="43"/>
      <c r="G1709" s="24">
        <f t="shared" si="949"/>
        <v>0</v>
      </c>
      <c r="H1709" s="24"/>
      <c r="I1709" s="32"/>
      <c r="J1709" s="24">
        <f t="shared" si="950"/>
        <v>0</v>
      </c>
      <c r="K1709" s="24"/>
      <c r="L1709" s="32"/>
      <c r="M1709" s="24">
        <f t="shared" si="945"/>
        <v>0</v>
      </c>
      <c r="N1709" s="24"/>
      <c r="O1709" s="32"/>
      <c r="P1709" s="24">
        <f t="shared" si="946"/>
        <v>0</v>
      </c>
      <c r="Q1709" s="24"/>
      <c r="R1709" s="32"/>
      <c r="S1709" s="24">
        <f t="shared" si="947"/>
        <v>0</v>
      </c>
      <c r="T1709" s="24"/>
      <c r="U1709" s="32"/>
    </row>
    <row r="1710" spans="1:21" s="2" customFormat="1" ht="12.75" hidden="1" thickBot="1">
      <c r="A1710" s="2" t="str">
        <f t="shared" si="951"/>
        <v>b</v>
      </c>
      <c r="B1710" s="2" t="str">
        <f t="shared" ref="B1710:B1716" si="952">IF((F1710+G1710+J1710)&gt;0,"a","b")</f>
        <v>b</v>
      </c>
      <c r="D1710" s="15"/>
      <c r="E1710" s="17" t="s">
        <v>1</v>
      </c>
      <c r="F1710" s="42"/>
      <c r="G1710" s="25">
        <f t="shared" si="949"/>
        <v>0</v>
      </c>
      <c r="H1710" s="25"/>
      <c r="I1710" s="33"/>
      <c r="J1710" s="25">
        <f t="shared" si="950"/>
        <v>0</v>
      </c>
      <c r="K1710" s="25"/>
      <c r="L1710" s="33"/>
      <c r="M1710" s="25">
        <f t="shared" si="945"/>
        <v>0</v>
      </c>
      <c r="N1710" s="25"/>
      <c r="O1710" s="33"/>
      <c r="P1710" s="25">
        <f t="shared" si="946"/>
        <v>0</v>
      </c>
      <c r="Q1710" s="25"/>
      <c r="R1710" s="33"/>
      <c r="S1710" s="25">
        <f t="shared" si="947"/>
        <v>0</v>
      </c>
      <c r="T1710" s="25"/>
      <c r="U1710" s="33"/>
    </row>
    <row r="1711" spans="1:21" s="2" customFormat="1" ht="12.75" hidden="1" thickBot="1">
      <c r="A1711" s="2" t="str">
        <f t="shared" si="951"/>
        <v>b</v>
      </c>
      <c r="B1711" s="2" t="str">
        <f t="shared" si="952"/>
        <v>b</v>
      </c>
      <c r="D1711" s="15"/>
      <c r="E1711" s="17" t="s">
        <v>110</v>
      </c>
      <c r="F1711" s="42"/>
      <c r="G1711" s="25">
        <f t="shared" si="949"/>
        <v>0</v>
      </c>
      <c r="H1711" s="25"/>
      <c r="I1711" s="33"/>
      <c r="J1711" s="25">
        <f t="shared" si="950"/>
        <v>0</v>
      </c>
      <c r="K1711" s="25"/>
      <c r="L1711" s="33"/>
      <c r="M1711" s="25">
        <f t="shared" si="945"/>
        <v>0</v>
      </c>
      <c r="N1711" s="25"/>
      <c r="O1711" s="33"/>
      <c r="P1711" s="25">
        <f t="shared" si="946"/>
        <v>0</v>
      </c>
      <c r="Q1711" s="25"/>
      <c r="R1711" s="33"/>
      <c r="S1711" s="25">
        <f t="shared" si="947"/>
        <v>0</v>
      </c>
      <c r="T1711" s="25"/>
      <c r="U1711" s="33"/>
    </row>
    <row r="1712" spans="1:21" s="2" customFormat="1" ht="12.75" hidden="1" thickBot="1">
      <c r="A1712" s="2" t="str">
        <f t="shared" si="951"/>
        <v>b</v>
      </c>
      <c r="B1712" s="2" t="str">
        <f t="shared" si="952"/>
        <v>b</v>
      </c>
      <c r="D1712" s="15"/>
      <c r="E1712" s="17" t="s">
        <v>18</v>
      </c>
      <c r="F1712" s="42"/>
      <c r="G1712" s="25">
        <f t="shared" si="949"/>
        <v>0</v>
      </c>
      <c r="H1712" s="25"/>
      <c r="I1712" s="33"/>
      <c r="J1712" s="25">
        <f t="shared" si="950"/>
        <v>0</v>
      </c>
      <c r="K1712" s="25"/>
      <c r="L1712" s="33"/>
      <c r="M1712" s="25">
        <f t="shared" si="945"/>
        <v>0</v>
      </c>
      <c r="N1712" s="25"/>
      <c r="O1712" s="33"/>
      <c r="P1712" s="25">
        <f t="shared" si="946"/>
        <v>0</v>
      </c>
      <c r="Q1712" s="25"/>
      <c r="R1712" s="33"/>
      <c r="S1712" s="25">
        <f t="shared" si="947"/>
        <v>0</v>
      </c>
      <c r="T1712" s="25"/>
      <c r="U1712" s="33"/>
    </row>
    <row r="1713" spans="1:21" s="11" customFormat="1" ht="48.75" hidden="1" thickBot="1">
      <c r="A1713" s="11" t="str">
        <f t="shared" si="951"/>
        <v>b</v>
      </c>
      <c r="B1713" s="11" t="str">
        <f t="shared" si="952"/>
        <v>b</v>
      </c>
      <c r="C1713" s="11" t="s">
        <v>16</v>
      </c>
      <c r="D1713" s="13" t="s">
        <v>157</v>
      </c>
      <c r="E1713" s="14" t="s">
        <v>138</v>
      </c>
      <c r="F1713" s="83">
        <f>F1715+F1734+F1735+F1736</f>
        <v>0</v>
      </c>
      <c r="G1713" s="27">
        <f>H1713+I1713</f>
        <v>0</v>
      </c>
      <c r="H1713" s="27">
        <f>H1715+H1734+H1735+H1736</f>
        <v>0</v>
      </c>
      <c r="I1713" s="35">
        <f>I1715+I1734+I1735+I1736</f>
        <v>0</v>
      </c>
      <c r="J1713" s="27">
        <f>K1713+L1713</f>
        <v>0</v>
      </c>
      <c r="K1713" s="27">
        <f>K1715+K1734+K1735+K1736</f>
        <v>0</v>
      </c>
      <c r="L1713" s="35">
        <f>L1715+L1734+L1735+L1736</f>
        <v>0</v>
      </c>
      <c r="M1713" s="27">
        <f t="shared" si="945"/>
        <v>0</v>
      </c>
      <c r="N1713" s="27">
        <f>N1715+N1734+N1735+N1736</f>
        <v>0</v>
      </c>
      <c r="O1713" s="35">
        <f>O1715+O1734+O1735+O1736</f>
        <v>0</v>
      </c>
      <c r="P1713" s="27">
        <f t="shared" si="946"/>
        <v>0</v>
      </c>
      <c r="Q1713" s="27">
        <f>Q1715+Q1734+Q1735+Q1736</f>
        <v>0</v>
      </c>
      <c r="R1713" s="35">
        <f>R1715+R1734+R1735+R1736</f>
        <v>0</v>
      </c>
      <c r="S1713" s="27">
        <f t="shared" si="947"/>
        <v>0</v>
      </c>
      <c r="T1713" s="27">
        <f>T1715+T1734+T1735+T1736</f>
        <v>0</v>
      </c>
      <c r="U1713" s="35">
        <f>U1715+U1734+U1735+U1736</f>
        <v>0</v>
      </c>
    </row>
    <row r="1714" spans="1:21" s="2" customFormat="1" ht="12.75" hidden="1" thickBot="1">
      <c r="A1714" s="2" t="str">
        <f t="shared" si="951"/>
        <v>b</v>
      </c>
      <c r="B1714" s="2" t="str">
        <f t="shared" si="952"/>
        <v>b</v>
      </c>
      <c r="D1714" s="15"/>
      <c r="E1714" s="16" t="s">
        <v>4</v>
      </c>
      <c r="F1714" s="105"/>
      <c r="G1714" s="26">
        <f t="shared" ref="G1714:G1736" si="953">H1714+I1714</f>
        <v>0</v>
      </c>
      <c r="H1714" s="26"/>
      <c r="I1714" s="34"/>
      <c r="J1714" s="26">
        <f t="shared" ref="J1714:J1736" si="954">K1714+L1714</f>
        <v>0</v>
      </c>
      <c r="K1714" s="26"/>
      <c r="L1714" s="34"/>
      <c r="M1714" s="26">
        <f t="shared" si="945"/>
        <v>0</v>
      </c>
      <c r="N1714" s="26"/>
      <c r="O1714" s="34"/>
      <c r="P1714" s="26">
        <f t="shared" si="946"/>
        <v>0</v>
      </c>
      <c r="Q1714" s="26"/>
      <c r="R1714" s="34"/>
      <c r="S1714" s="26">
        <f t="shared" si="947"/>
        <v>0</v>
      </c>
      <c r="T1714" s="26"/>
      <c r="U1714" s="34"/>
    </row>
    <row r="1715" spans="1:21" s="11" customFormat="1" ht="12.75" hidden="1" thickBot="1">
      <c r="A1715" s="11" t="str">
        <f t="shared" si="951"/>
        <v>b</v>
      </c>
      <c r="B1715" s="11" t="str">
        <f t="shared" si="952"/>
        <v>b</v>
      </c>
      <c r="D1715" s="15"/>
      <c r="E1715" s="17" t="s">
        <v>0</v>
      </c>
      <c r="F1715" s="42">
        <f>F1716+F1720+F1729+F1730+F1731+F1732+F1733</f>
        <v>0</v>
      </c>
      <c r="G1715" s="25">
        <f t="shared" si="953"/>
        <v>0</v>
      </c>
      <c r="H1715" s="25">
        <f>H1716+H1720+H1729+H1730+H1731+H1732+H1733</f>
        <v>0</v>
      </c>
      <c r="I1715" s="33">
        <f>I1716+I1720+I1729+I1730+I1731+I1732+I1733</f>
        <v>0</v>
      </c>
      <c r="J1715" s="25">
        <f t="shared" si="954"/>
        <v>0</v>
      </c>
      <c r="K1715" s="25">
        <f>K1716+K1720+K1729+K1730+K1731+K1732+K1733</f>
        <v>0</v>
      </c>
      <c r="L1715" s="33">
        <f>L1716+L1720+L1729+L1730+L1731+L1732+L1733</f>
        <v>0</v>
      </c>
      <c r="M1715" s="25">
        <f t="shared" si="945"/>
        <v>0</v>
      </c>
      <c r="N1715" s="25">
        <f>N1716+N1720+N1729+N1730+N1731+N1732+N1733</f>
        <v>0</v>
      </c>
      <c r="O1715" s="33">
        <f>O1716+O1720+O1729+O1730+O1731+O1732+O1733</f>
        <v>0</v>
      </c>
      <c r="P1715" s="25">
        <f t="shared" si="946"/>
        <v>0</v>
      </c>
      <c r="Q1715" s="25">
        <f>Q1716+Q1720+Q1729+Q1730+Q1731+Q1732+Q1733</f>
        <v>0</v>
      </c>
      <c r="R1715" s="33">
        <f>R1716+R1720+R1729+R1730+R1731+R1732+R1733</f>
        <v>0</v>
      </c>
      <c r="S1715" s="25">
        <f t="shared" si="947"/>
        <v>0</v>
      </c>
      <c r="T1715" s="25">
        <f>T1716+T1720+T1729+T1730+T1731+T1732+T1733</f>
        <v>0</v>
      </c>
      <c r="U1715" s="33">
        <f>U1716+U1720+U1729+U1730+U1731+U1732+U1733</f>
        <v>0</v>
      </c>
    </row>
    <row r="1716" spans="1:21" s="2" customFormat="1" ht="12.75" hidden="1" thickBot="1">
      <c r="A1716" s="2" t="str">
        <f t="shared" si="951"/>
        <v>b</v>
      </c>
      <c r="B1716" s="2" t="str">
        <f t="shared" si="952"/>
        <v>b</v>
      </c>
      <c r="D1716" s="15"/>
      <c r="E1716" s="18" t="s">
        <v>101</v>
      </c>
      <c r="F1716" s="43">
        <f>SUM(F1717:F1719)</f>
        <v>0</v>
      </c>
      <c r="G1716" s="24">
        <f t="shared" si="953"/>
        <v>0</v>
      </c>
      <c r="H1716" s="24">
        <f>SUM(H1717:H1719)</f>
        <v>0</v>
      </c>
      <c r="I1716" s="32">
        <f>SUM(I1717:I1719)</f>
        <v>0</v>
      </c>
      <c r="J1716" s="24">
        <f t="shared" si="954"/>
        <v>0</v>
      </c>
      <c r="K1716" s="24">
        <f>SUM(K1717:K1719)</f>
        <v>0</v>
      </c>
      <c r="L1716" s="32">
        <f>SUM(L1717:L1719)</f>
        <v>0</v>
      </c>
      <c r="M1716" s="24">
        <f t="shared" si="945"/>
        <v>0</v>
      </c>
      <c r="N1716" s="24">
        <f>SUM(N1717:N1719)</f>
        <v>0</v>
      </c>
      <c r="O1716" s="32">
        <f>SUM(O1717:O1719)</f>
        <v>0</v>
      </c>
      <c r="P1716" s="24">
        <f t="shared" si="946"/>
        <v>0</v>
      </c>
      <c r="Q1716" s="24">
        <f>SUM(Q1717:Q1719)</f>
        <v>0</v>
      </c>
      <c r="R1716" s="32">
        <f>SUM(R1717:R1719)</f>
        <v>0</v>
      </c>
      <c r="S1716" s="24">
        <f t="shared" si="947"/>
        <v>0</v>
      </c>
      <c r="T1716" s="24">
        <f>SUM(T1717:T1719)</f>
        <v>0</v>
      </c>
      <c r="U1716" s="32">
        <f>SUM(U1717:U1719)</f>
        <v>0</v>
      </c>
    </row>
    <row r="1717" spans="1:21" s="3" customFormat="1" ht="13.5" hidden="1" thickBot="1">
      <c r="A1717" s="2" t="s">
        <v>92</v>
      </c>
      <c r="B1717" s="2" t="s">
        <v>92</v>
      </c>
      <c r="D1717" s="15"/>
      <c r="E1717" s="19" t="s">
        <v>107</v>
      </c>
      <c r="F1717" s="59"/>
      <c r="G1717" s="23">
        <f t="shared" si="953"/>
        <v>0</v>
      </c>
      <c r="H1717" s="23"/>
      <c r="I1717" s="31"/>
      <c r="J1717" s="23">
        <f t="shared" si="954"/>
        <v>0</v>
      </c>
      <c r="K1717" s="23"/>
      <c r="L1717" s="31"/>
      <c r="M1717" s="23">
        <f t="shared" si="945"/>
        <v>0</v>
      </c>
      <c r="N1717" s="23"/>
      <c r="O1717" s="31"/>
      <c r="P1717" s="23">
        <f t="shared" si="946"/>
        <v>0</v>
      </c>
      <c r="Q1717" s="23"/>
      <c r="R1717" s="31"/>
      <c r="S1717" s="23">
        <f t="shared" si="947"/>
        <v>0</v>
      </c>
      <c r="T1717" s="23"/>
      <c r="U1717" s="31"/>
    </row>
    <row r="1718" spans="1:21" s="3" customFormat="1" ht="13.5" hidden="1" thickBot="1">
      <c r="A1718" s="2" t="s">
        <v>92</v>
      </c>
      <c r="B1718" s="2" t="s">
        <v>92</v>
      </c>
      <c r="D1718" s="15"/>
      <c r="E1718" s="19" t="s">
        <v>106</v>
      </c>
      <c r="F1718" s="59"/>
      <c r="G1718" s="23">
        <f t="shared" si="953"/>
        <v>0</v>
      </c>
      <c r="H1718" s="23"/>
      <c r="I1718" s="31"/>
      <c r="J1718" s="23">
        <f t="shared" si="954"/>
        <v>0</v>
      </c>
      <c r="K1718" s="23"/>
      <c r="L1718" s="31"/>
      <c r="M1718" s="23">
        <f t="shared" si="945"/>
        <v>0</v>
      </c>
      <c r="N1718" s="23"/>
      <c r="O1718" s="31"/>
      <c r="P1718" s="23">
        <f t="shared" si="946"/>
        <v>0</v>
      </c>
      <c r="Q1718" s="23"/>
      <c r="R1718" s="31"/>
      <c r="S1718" s="23">
        <f t="shared" si="947"/>
        <v>0</v>
      </c>
      <c r="T1718" s="23"/>
      <c r="U1718" s="31"/>
    </row>
    <row r="1719" spans="1:21" s="3" customFormat="1" ht="13.5" hidden="1" thickBot="1">
      <c r="A1719" s="2" t="s">
        <v>92</v>
      </c>
      <c r="B1719" s="2" t="s">
        <v>92</v>
      </c>
      <c r="D1719" s="15"/>
      <c r="E1719" s="19" t="s">
        <v>105</v>
      </c>
      <c r="F1719" s="59"/>
      <c r="G1719" s="23">
        <f t="shared" si="953"/>
        <v>0</v>
      </c>
      <c r="H1719" s="23"/>
      <c r="I1719" s="31"/>
      <c r="J1719" s="23">
        <f t="shared" si="954"/>
        <v>0</v>
      </c>
      <c r="K1719" s="23"/>
      <c r="L1719" s="31"/>
      <c r="M1719" s="23">
        <f t="shared" si="945"/>
        <v>0</v>
      </c>
      <c r="N1719" s="23"/>
      <c r="O1719" s="31"/>
      <c r="P1719" s="23">
        <f t="shared" si="946"/>
        <v>0</v>
      </c>
      <c r="Q1719" s="23"/>
      <c r="R1719" s="31"/>
      <c r="S1719" s="23">
        <f t="shared" si="947"/>
        <v>0</v>
      </c>
      <c r="T1719" s="23"/>
      <c r="U1719" s="31"/>
    </row>
    <row r="1720" spans="1:21" s="2" customFormat="1" ht="12.75" hidden="1" thickBot="1">
      <c r="A1720" s="2" t="str">
        <f>IF((F1720+G1720+J1720)&gt;0,"a","b")</f>
        <v>b</v>
      </c>
      <c r="B1720" s="2" t="s">
        <v>92</v>
      </c>
      <c r="D1720" s="15"/>
      <c r="E1720" s="18" t="s">
        <v>96</v>
      </c>
      <c r="F1720" s="43">
        <f>SUM(F1721:F1728)</f>
        <v>0</v>
      </c>
      <c r="G1720" s="24">
        <f t="shared" si="953"/>
        <v>0</v>
      </c>
      <c r="H1720" s="24">
        <f>SUM(H1721:H1728)</f>
        <v>0</v>
      </c>
      <c r="I1720" s="32">
        <f>SUM(I1721:I1728)</f>
        <v>0</v>
      </c>
      <c r="J1720" s="24">
        <f t="shared" si="954"/>
        <v>0</v>
      </c>
      <c r="K1720" s="24">
        <f>SUM(K1721:K1728)</f>
        <v>0</v>
      </c>
      <c r="L1720" s="32">
        <f>SUM(L1721:L1728)</f>
        <v>0</v>
      </c>
      <c r="M1720" s="24">
        <f t="shared" si="945"/>
        <v>0</v>
      </c>
      <c r="N1720" s="24">
        <f>SUM(N1721:N1728)</f>
        <v>0</v>
      </c>
      <c r="O1720" s="32">
        <f>SUM(O1721:O1728)</f>
        <v>0</v>
      </c>
      <c r="P1720" s="24">
        <f t="shared" si="946"/>
        <v>0</v>
      </c>
      <c r="Q1720" s="24">
        <f>SUM(Q1721:Q1728)</f>
        <v>0</v>
      </c>
      <c r="R1720" s="32">
        <f>SUM(R1721:R1728)</f>
        <v>0</v>
      </c>
      <c r="S1720" s="24">
        <f t="shared" si="947"/>
        <v>0</v>
      </c>
      <c r="T1720" s="24">
        <f>SUM(T1721:T1728)</f>
        <v>0</v>
      </c>
      <c r="U1720" s="32">
        <f>SUM(U1721:U1728)</f>
        <v>0</v>
      </c>
    </row>
    <row r="1721" spans="1:21" s="3" customFormat="1" ht="24.75" hidden="1" thickBot="1">
      <c r="A1721" s="6" t="s">
        <v>92</v>
      </c>
      <c r="B1721" s="2" t="s">
        <v>92</v>
      </c>
      <c r="D1721" s="15"/>
      <c r="E1721" s="19" t="s">
        <v>93</v>
      </c>
      <c r="F1721" s="59"/>
      <c r="G1721" s="23">
        <f t="shared" si="953"/>
        <v>0</v>
      </c>
      <c r="H1721" s="23"/>
      <c r="I1721" s="31"/>
      <c r="J1721" s="23">
        <f t="shared" si="954"/>
        <v>0</v>
      </c>
      <c r="K1721" s="23"/>
      <c r="L1721" s="31"/>
      <c r="M1721" s="23">
        <f t="shared" si="945"/>
        <v>0</v>
      </c>
      <c r="N1721" s="23"/>
      <c r="O1721" s="31"/>
      <c r="P1721" s="23">
        <f t="shared" si="946"/>
        <v>0</v>
      </c>
      <c r="Q1721" s="23"/>
      <c r="R1721" s="31"/>
      <c r="S1721" s="23">
        <f t="shared" si="947"/>
        <v>0</v>
      </c>
      <c r="T1721" s="23"/>
      <c r="U1721" s="31"/>
    </row>
    <row r="1722" spans="1:21" s="3" customFormat="1" ht="13.5" hidden="1" thickBot="1">
      <c r="A1722" s="6" t="s">
        <v>92</v>
      </c>
      <c r="B1722" s="2" t="s">
        <v>92</v>
      </c>
      <c r="D1722" s="15"/>
      <c r="E1722" s="19" t="s">
        <v>7</v>
      </c>
      <c r="F1722" s="59"/>
      <c r="G1722" s="23">
        <f t="shared" si="953"/>
        <v>0</v>
      </c>
      <c r="H1722" s="23"/>
      <c r="I1722" s="31"/>
      <c r="J1722" s="23">
        <f t="shared" si="954"/>
        <v>0</v>
      </c>
      <c r="K1722" s="23"/>
      <c r="L1722" s="31"/>
      <c r="M1722" s="23">
        <f t="shared" si="945"/>
        <v>0</v>
      </c>
      <c r="N1722" s="23"/>
      <c r="O1722" s="31"/>
      <c r="P1722" s="23">
        <f t="shared" si="946"/>
        <v>0</v>
      </c>
      <c r="Q1722" s="23"/>
      <c r="R1722" s="31"/>
      <c r="S1722" s="23">
        <f t="shared" si="947"/>
        <v>0</v>
      </c>
      <c r="T1722" s="23"/>
      <c r="U1722" s="31"/>
    </row>
    <row r="1723" spans="1:21" s="3" customFormat="1" ht="13.5" hidden="1" thickBot="1">
      <c r="A1723" s="6" t="s">
        <v>92</v>
      </c>
      <c r="B1723" s="2" t="s">
        <v>92</v>
      </c>
      <c r="D1723" s="15"/>
      <c r="E1723" s="19" t="s">
        <v>6</v>
      </c>
      <c r="F1723" s="59"/>
      <c r="G1723" s="23">
        <f t="shared" si="953"/>
        <v>0</v>
      </c>
      <c r="H1723" s="23"/>
      <c r="I1723" s="31"/>
      <c r="J1723" s="23">
        <f t="shared" si="954"/>
        <v>0</v>
      </c>
      <c r="K1723" s="23"/>
      <c r="L1723" s="31"/>
      <c r="M1723" s="23">
        <f t="shared" si="945"/>
        <v>0</v>
      </c>
      <c r="N1723" s="23"/>
      <c r="O1723" s="31"/>
      <c r="P1723" s="23">
        <f t="shared" si="946"/>
        <v>0</v>
      </c>
      <c r="Q1723" s="23"/>
      <c r="R1723" s="31"/>
      <c r="S1723" s="23">
        <f t="shared" si="947"/>
        <v>0</v>
      </c>
      <c r="T1723" s="23"/>
      <c r="U1723" s="31"/>
    </row>
    <row r="1724" spans="1:21" s="3" customFormat="1" ht="13.5" hidden="1" thickBot="1">
      <c r="A1724" s="6" t="s">
        <v>92</v>
      </c>
      <c r="B1724" s="2" t="s">
        <v>92</v>
      </c>
      <c r="D1724" s="15"/>
      <c r="E1724" s="19" t="s">
        <v>94</v>
      </c>
      <c r="F1724" s="59"/>
      <c r="G1724" s="23">
        <f t="shared" si="953"/>
        <v>0</v>
      </c>
      <c r="H1724" s="23"/>
      <c r="I1724" s="31"/>
      <c r="J1724" s="23">
        <f t="shared" si="954"/>
        <v>0</v>
      </c>
      <c r="K1724" s="23"/>
      <c r="L1724" s="31"/>
      <c r="M1724" s="23">
        <f t="shared" si="945"/>
        <v>0</v>
      </c>
      <c r="N1724" s="23"/>
      <c r="O1724" s="31"/>
      <c r="P1724" s="23">
        <f t="shared" si="946"/>
        <v>0</v>
      </c>
      <c r="Q1724" s="23"/>
      <c r="R1724" s="31"/>
      <c r="S1724" s="23">
        <f t="shared" si="947"/>
        <v>0</v>
      </c>
      <c r="T1724" s="23"/>
      <c r="U1724" s="31"/>
    </row>
    <row r="1725" spans="1:21" s="3" customFormat="1" ht="13.5" hidden="1" thickBot="1">
      <c r="A1725" s="6" t="s">
        <v>92</v>
      </c>
      <c r="B1725" s="2" t="s">
        <v>92</v>
      </c>
      <c r="D1725" s="15"/>
      <c r="E1725" s="19" t="s">
        <v>5</v>
      </c>
      <c r="F1725" s="59"/>
      <c r="G1725" s="23">
        <f t="shared" si="953"/>
        <v>0</v>
      </c>
      <c r="H1725" s="23"/>
      <c r="I1725" s="31"/>
      <c r="J1725" s="23">
        <f t="shared" si="954"/>
        <v>0</v>
      </c>
      <c r="K1725" s="23"/>
      <c r="L1725" s="31"/>
      <c r="M1725" s="23">
        <f t="shared" si="945"/>
        <v>0</v>
      </c>
      <c r="N1725" s="23"/>
      <c r="O1725" s="31"/>
      <c r="P1725" s="23">
        <f t="shared" si="946"/>
        <v>0</v>
      </c>
      <c r="Q1725" s="23"/>
      <c r="R1725" s="31"/>
      <c r="S1725" s="23">
        <f t="shared" si="947"/>
        <v>0</v>
      </c>
      <c r="T1725" s="23"/>
      <c r="U1725" s="31"/>
    </row>
    <row r="1726" spans="1:21" s="3" customFormat="1" ht="24.75" hidden="1" thickBot="1">
      <c r="A1726" s="6" t="s">
        <v>92</v>
      </c>
      <c r="B1726" s="2" t="s">
        <v>92</v>
      </c>
      <c r="D1726" s="15"/>
      <c r="E1726" s="19" t="s">
        <v>108</v>
      </c>
      <c r="F1726" s="59"/>
      <c r="G1726" s="23">
        <f t="shared" si="953"/>
        <v>0</v>
      </c>
      <c r="H1726" s="23"/>
      <c r="I1726" s="31"/>
      <c r="J1726" s="23">
        <f t="shared" si="954"/>
        <v>0</v>
      </c>
      <c r="K1726" s="23"/>
      <c r="L1726" s="31"/>
      <c r="M1726" s="23">
        <f t="shared" si="945"/>
        <v>0</v>
      </c>
      <c r="N1726" s="23"/>
      <c r="O1726" s="31"/>
      <c r="P1726" s="23">
        <f t="shared" si="946"/>
        <v>0</v>
      </c>
      <c r="Q1726" s="23"/>
      <c r="R1726" s="31"/>
      <c r="S1726" s="23">
        <f t="shared" si="947"/>
        <v>0</v>
      </c>
      <c r="T1726" s="23"/>
      <c r="U1726" s="31"/>
    </row>
    <row r="1727" spans="1:21" s="3" customFormat="1" ht="24.75" hidden="1" thickBot="1">
      <c r="A1727" s="6" t="s">
        <v>92</v>
      </c>
      <c r="B1727" s="2" t="s">
        <v>92</v>
      </c>
      <c r="D1727" s="15"/>
      <c r="E1727" s="19" t="s">
        <v>111</v>
      </c>
      <c r="F1727" s="59"/>
      <c r="G1727" s="23">
        <f t="shared" si="953"/>
        <v>0</v>
      </c>
      <c r="H1727" s="23"/>
      <c r="I1727" s="31"/>
      <c r="J1727" s="23">
        <f t="shared" si="954"/>
        <v>0</v>
      </c>
      <c r="K1727" s="23"/>
      <c r="L1727" s="31"/>
      <c r="M1727" s="23">
        <f t="shared" si="945"/>
        <v>0</v>
      </c>
      <c r="N1727" s="23"/>
      <c r="O1727" s="31"/>
      <c r="P1727" s="23">
        <f t="shared" si="946"/>
        <v>0</v>
      </c>
      <c r="Q1727" s="23"/>
      <c r="R1727" s="31"/>
      <c r="S1727" s="23">
        <f t="shared" si="947"/>
        <v>0</v>
      </c>
      <c r="T1727" s="23"/>
      <c r="U1727" s="31"/>
    </row>
    <row r="1728" spans="1:21" s="3" customFormat="1" ht="24.75" hidden="1" thickBot="1">
      <c r="A1728" s="6" t="s">
        <v>92</v>
      </c>
      <c r="B1728" s="2" t="s">
        <v>92</v>
      </c>
      <c r="D1728" s="15"/>
      <c r="E1728" s="19" t="s">
        <v>95</v>
      </c>
      <c r="F1728" s="59"/>
      <c r="G1728" s="23">
        <f t="shared" si="953"/>
        <v>0</v>
      </c>
      <c r="H1728" s="23"/>
      <c r="I1728" s="31"/>
      <c r="J1728" s="23">
        <f t="shared" si="954"/>
        <v>0</v>
      </c>
      <c r="K1728" s="23"/>
      <c r="L1728" s="31"/>
      <c r="M1728" s="23">
        <f t="shared" si="945"/>
        <v>0</v>
      </c>
      <c r="N1728" s="23"/>
      <c r="O1728" s="31"/>
      <c r="P1728" s="23">
        <f t="shared" si="946"/>
        <v>0</v>
      </c>
      <c r="Q1728" s="23"/>
      <c r="R1728" s="31"/>
      <c r="S1728" s="23">
        <f t="shared" si="947"/>
        <v>0</v>
      </c>
      <c r="T1728" s="23"/>
      <c r="U1728" s="31"/>
    </row>
    <row r="1729" spans="1:22" s="2" customFormat="1" ht="12.75" hidden="1" thickBot="1">
      <c r="A1729" s="2" t="str">
        <f t="shared" ref="A1729:A1740" si="955">IF((F1729+G1729+J1729)&gt;0,"a","b")</f>
        <v>b</v>
      </c>
      <c r="B1729" s="2" t="s">
        <v>92</v>
      </c>
      <c r="D1729" s="15"/>
      <c r="E1729" s="18" t="s">
        <v>109</v>
      </c>
      <c r="F1729" s="43"/>
      <c r="G1729" s="24">
        <f t="shared" si="953"/>
        <v>0</v>
      </c>
      <c r="H1729" s="24"/>
      <c r="I1729" s="32"/>
      <c r="J1729" s="24">
        <f t="shared" si="954"/>
        <v>0</v>
      </c>
      <c r="K1729" s="24"/>
      <c r="L1729" s="32"/>
      <c r="M1729" s="24">
        <f t="shared" si="945"/>
        <v>0</v>
      </c>
      <c r="N1729" s="24"/>
      <c r="O1729" s="32"/>
      <c r="P1729" s="24">
        <f t="shared" si="946"/>
        <v>0</v>
      </c>
      <c r="Q1729" s="24"/>
      <c r="R1729" s="32"/>
      <c r="S1729" s="24">
        <f t="shared" si="947"/>
        <v>0</v>
      </c>
      <c r="T1729" s="24"/>
      <c r="U1729" s="32"/>
    </row>
    <row r="1730" spans="1:22" s="2" customFormat="1" ht="12.75" hidden="1" thickBot="1">
      <c r="A1730" s="2" t="str">
        <f t="shared" si="955"/>
        <v>b</v>
      </c>
      <c r="B1730" s="2" t="s">
        <v>92</v>
      </c>
      <c r="D1730" s="15"/>
      <c r="E1730" s="18" t="s">
        <v>97</v>
      </c>
      <c r="F1730" s="43"/>
      <c r="G1730" s="24">
        <f t="shared" si="953"/>
        <v>0</v>
      </c>
      <c r="H1730" s="24"/>
      <c r="I1730" s="32"/>
      <c r="J1730" s="24">
        <f t="shared" si="954"/>
        <v>0</v>
      </c>
      <c r="K1730" s="24"/>
      <c r="L1730" s="32"/>
      <c r="M1730" s="24">
        <f t="shared" si="945"/>
        <v>0</v>
      </c>
      <c r="N1730" s="24"/>
      <c r="O1730" s="32"/>
      <c r="P1730" s="24">
        <f t="shared" si="946"/>
        <v>0</v>
      </c>
      <c r="Q1730" s="24"/>
      <c r="R1730" s="32"/>
      <c r="S1730" s="24">
        <f t="shared" si="947"/>
        <v>0</v>
      </c>
      <c r="T1730" s="24"/>
      <c r="U1730" s="32"/>
    </row>
    <row r="1731" spans="1:22" s="3" customFormat="1" ht="13.5" hidden="1" thickBot="1">
      <c r="A1731" s="3" t="str">
        <f t="shared" si="955"/>
        <v>b</v>
      </c>
      <c r="B1731" s="2" t="s">
        <v>92</v>
      </c>
      <c r="D1731" s="15"/>
      <c r="E1731" s="18" t="s">
        <v>98</v>
      </c>
      <c r="F1731" s="43"/>
      <c r="G1731" s="24">
        <f t="shared" si="953"/>
        <v>0</v>
      </c>
      <c r="H1731" s="24"/>
      <c r="I1731" s="32"/>
      <c r="J1731" s="24">
        <f t="shared" si="954"/>
        <v>0</v>
      </c>
      <c r="K1731" s="24"/>
      <c r="L1731" s="32"/>
      <c r="M1731" s="24">
        <f t="shared" si="945"/>
        <v>0</v>
      </c>
      <c r="N1731" s="24"/>
      <c r="O1731" s="32"/>
      <c r="P1731" s="24">
        <f t="shared" si="946"/>
        <v>0</v>
      </c>
      <c r="Q1731" s="24"/>
      <c r="R1731" s="32"/>
      <c r="S1731" s="24">
        <f t="shared" si="947"/>
        <v>0</v>
      </c>
      <c r="T1731" s="24"/>
      <c r="U1731" s="32"/>
    </row>
    <row r="1732" spans="1:22" s="11" customFormat="1" ht="12.75" hidden="1" thickBot="1">
      <c r="A1732" s="11" t="str">
        <f t="shared" si="955"/>
        <v>b</v>
      </c>
      <c r="B1732" s="11" t="s">
        <v>92</v>
      </c>
      <c r="D1732" s="15"/>
      <c r="E1732" s="18" t="s">
        <v>99</v>
      </c>
      <c r="F1732" s="43">
        <v>0</v>
      </c>
      <c r="G1732" s="24">
        <f t="shared" si="953"/>
        <v>0</v>
      </c>
      <c r="H1732" s="24"/>
      <c r="I1732" s="32"/>
      <c r="J1732" s="24">
        <f t="shared" si="954"/>
        <v>0</v>
      </c>
      <c r="K1732" s="24"/>
      <c r="L1732" s="32"/>
      <c r="M1732" s="24">
        <f t="shared" si="945"/>
        <v>0</v>
      </c>
      <c r="N1732" s="24"/>
      <c r="O1732" s="32"/>
      <c r="P1732" s="24">
        <f t="shared" si="946"/>
        <v>0</v>
      </c>
      <c r="Q1732" s="24"/>
      <c r="R1732" s="32"/>
      <c r="S1732" s="24">
        <f t="shared" si="947"/>
        <v>0</v>
      </c>
      <c r="T1732" s="24"/>
      <c r="U1732" s="32"/>
    </row>
    <row r="1733" spans="1:22" s="2" customFormat="1" ht="12.75" hidden="1" thickBot="1">
      <c r="A1733" s="2" t="str">
        <f t="shared" si="955"/>
        <v>b</v>
      </c>
      <c r="B1733" s="2" t="s">
        <v>92</v>
      </c>
      <c r="D1733" s="15"/>
      <c r="E1733" s="18" t="s">
        <v>100</v>
      </c>
      <c r="F1733" s="43"/>
      <c r="G1733" s="24">
        <f t="shared" si="953"/>
        <v>0</v>
      </c>
      <c r="H1733" s="24"/>
      <c r="I1733" s="32"/>
      <c r="J1733" s="24">
        <f t="shared" si="954"/>
        <v>0</v>
      </c>
      <c r="K1733" s="24"/>
      <c r="L1733" s="32"/>
      <c r="M1733" s="24">
        <f t="shared" si="945"/>
        <v>0</v>
      </c>
      <c r="N1733" s="24"/>
      <c r="O1733" s="32"/>
      <c r="P1733" s="24">
        <f t="shared" si="946"/>
        <v>0</v>
      </c>
      <c r="Q1733" s="24"/>
      <c r="R1733" s="32"/>
      <c r="S1733" s="24">
        <f t="shared" si="947"/>
        <v>0</v>
      </c>
      <c r="T1733" s="24"/>
      <c r="U1733" s="32"/>
    </row>
    <row r="1734" spans="1:22" s="2" customFormat="1" ht="12.75" hidden="1" thickBot="1">
      <c r="A1734" s="2" t="str">
        <f t="shared" si="955"/>
        <v>b</v>
      </c>
      <c r="B1734" s="2" t="str">
        <f t="shared" ref="B1734:B1740" si="956">IF((F1734+G1734+J1734)&gt;0,"a","b")</f>
        <v>b</v>
      </c>
      <c r="D1734" s="15"/>
      <c r="E1734" s="17" t="s">
        <v>1</v>
      </c>
      <c r="F1734" s="42"/>
      <c r="G1734" s="25">
        <f t="shared" si="953"/>
        <v>0</v>
      </c>
      <c r="H1734" s="25"/>
      <c r="I1734" s="33"/>
      <c r="J1734" s="25">
        <f t="shared" si="954"/>
        <v>0</v>
      </c>
      <c r="K1734" s="25"/>
      <c r="L1734" s="33"/>
      <c r="M1734" s="25">
        <f t="shared" si="945"/>
        <v>0</v>
      </c>
      <c r="N1734" s="25"/>
      <c r="O1734" s="33"/>
      <c r="P1734" s="25">
        <f t="shared" si="946"/>
        <v>0</v>
      </c>
      <c r="Q1734" s="25"/>
      <c r="R1734" s="33"/>
      <c r="S1734" s="25">
        <f t="shared" si="947"/>
        <v>0</v>
      </c>
      <c r="T1734" s="25"/>
      <c r="U1734" s="33"/>
    </row>
    <row r="1735" spans="1:22" s="2" customFormat="1" ht="12.75" hidden="1" thickBot="1">
      <c r="A1735" s="2" t="str">
        <f t="shared" si="955"/>
        <v>b</v>
      </c>
      <c r="B1735" s="2" t="str">
        <f t="shared" si="956"/>
        <v>b</v>
      </c>
      <c r="D1735" s="15"/>
      <c r="E1735" s="17" t="s">
        <v>110</v>
      </c>
      <c r="F1735" s="42"/>
      <c r="G1735" s="25">
        <f t="shared" si="953"/>
        <v>0</v>
      </c>
      <c r="H1735" s="25"/>
      <c r="I1735" s="33"/>
      <c r="J1735" s="25">
        <f t="shared" si="954"/>
        <v>0</v>
      </c>
      <c r="K1735" s="25"/>
      <c r="L1735" s="33"/>
      <c r="M1735" s="25">
        <f t="shared" si="945"/>
        <v>0</v>
      </c>
      <c r="N1735" s="25"/>
      <c r="O1735" s="33"/>
      <c r="P1735" s="25">
        <f t="shared" si="946"/>
        <v>0</v>
      </c>
      <c r="Q1735" s="25"/>
      <c r="R1735" s="33"/>
      <c r="S1735" s="25">
        <f t="shared" si="947"/>
        <v>0</v>
      </c>
      <c r="T1735" s="25"/>
      <c r="U1735" s="33"/>
    </row>
    <row r="1736" spans="1:22" s="2" customFormat="1" ht="12.75" hidden="1" thickBot="1">
      <c r="A1736" s="2" t="str">
        <f t="shared" si="955"/>
        <v>b</v>
      </c>
      <c r="B1736" s="2" t="str">
        <f t="shared" si="956"/>
        <v>b</v>
      </c>
      <c r="D1736" s="15"/>
      <c r="E1736" s="17" t="s">
        <v>18</v>
      </c>
      <c r="F1736" s="42"/>
      <c r="G1736" s="25">
        <f t="shared" si="953"/>
        <v>0</v>
      </c>
      <c r="H1736" s="25"/>
      <c r="I1736" s="33"/>
      <c r="J1736" s="25">
        <f t="shared" si="954"/>
        <v>0</v>
      </c>
      <c r="K1736" s="25"/>
      <c r="L1736" s="33"/>
      <c r="M1736" s="25">
        <f t="shared" si="945"/>
        <v>0</v>
      </c>
      <c r="N1736" s="25"/>
      <c r="O1736" s="33"/>
      <c r="P1736" s="25">
        <f t="shared" si="946"/>
        <v>0</v>
      </c>
      <c r="Q1736" s="25"/>
      <c r="R1736" s="33"/>
      <c r="S1736" s="25">
        <f t="shared" si="947"/>
        <v>0</v>
      </c>
      <c r="T1736" s="25"/>
      <c r="U1736" s="33"/>
    </row>
    <row r="1737" spans="1:22" ht="15" customHeight="1" thickBot="1">
      <c r="A1737" s="57" t="str">
        <f t="shared" si="955"/>
        <v>a</v>
      </c>
      <c r="B1737" s="57" t="str">
        <f t="shared" si="956"/>
        <v>a</v>
      </c>
      <c r="C1737" s="57" t="s">
        <v>16</v>
      </c>
      <c r="D1737" s="67" t="s">
        <v>158</v>
      </c>
      <c r="E1737" s="68" t="s">
        <v>139</v>
      </c>
      <c r="F1737" s="83">
        <f>F1739+F1758+F1759+F1760</f>
        <v>46.54</v>
      </c>
      <c r="G1737" s="83">
        <f>H1737+I1737</f>
        <v>65.650000000000006</v>
      </c>
      <c r="H1737" s="83">
        <f>H1739+H1758+H1759+H1760</f>
        <v>65.650000000000006</v>
      </c>
      <c r="I1737" s="85">
        <f>I1739+I1758+I1759+I1760</f>
        <v>0</v>
      </c>
      <c r="J1737" s="83">
        <f>K1737+L1737</f>
        <v>70</v>
      </c>
      <c r="K1737" s="83">
        <f>K1739+K1758+K1759+K1760</f>
        <v>70</v>
      </c>
      <c r="L1737" s="85">
        <f>L1739+L1758+L1759+L1760</f>
        <v>0</v>
      </c>
      <c r="M1737" s="83">
        <f t="shared" si="945"/>
        <v>75</v>
      </c>
      <c r="N1737" s="83">
        <f>N1739+N1758+N1759+N1760</f>
        <v>75</v>
      </c>
      <c r="O1737" s="85">
        <f>O1739+O1758+O1759+O1760</f>
        <v>0</v>
      </c>
      <c r="P1737" s="83">
        <f t="shared" si="946"/>
        <v>80</v>
      </c>
      <c r="Q1737" s="83">
        <f>Q1739+Q1758+Q1759+Q1760</f>
        <v>80</v>
      </c>
      <c r="R1737" s="85">
        <f>R1739+R1758+R1759+R1760</f>
        <v>0</v>
      </c>
      <c r="S1737" s="83">
        <f t="shared" si="947"/>
        <v>85</v>
      </c>
      <c r="T1737" s="83">
        <f>T1739+T1758+T1759+T1760</f>
        <v>85</v>
      </c>
      <c r="U1737" s="85">
        <f>U1739+U1758+U1759+U1760</f>
        <v>0</v>
      </c>
      <c r="V1737" s="57">
        <v>5000</v>
      </c>
    </row>
    <row r="1738" spans="1:22" s="2" customFormat="1" ht="12" hidden="1">
      <c r="A1738" s="2" t="str">
        <f t="shared" si="955"/>
        <v>b</v>
      </c>
      <c r="B1738" s="2" t="str">
        <f t="shared" si="956"/>
        <v>b</v>
      </c>
      <c r="D1738" s="15"/>
      <c r="E1738" s="16" t="s">
        <v>4</v>
      </c>
      <c r="F1738" s="105"/>
      <c r="G1738" s="26">
        <f t="shared" ref="G1738:G1760" si="957">H1738+I1738</f>
        <v>0</v>
      </c>
      <c r="H1738" s="26"/>
      <c r="I1738" s="34"/>
      <c r="J1738" s="26">
        <f t="shared" ref="J1738:J1760" si="958">K1738+L1738</f>
        <v>0</v>
      </c>
      <c r="K1738" s="26"/>
      <c r="L1738" s="34"/>
      <c r="M1738" s="26">
        <f t="shared" si="945"/>
        <v>0</v>
      </c>
      <c r="N1738" s="26"/>
      <c r="O1738" s="34"/>
      <c r="P1738" s="26">
        <f t="shared" si="946"/>
        <v>0</v>
      </c>
      <c r="Q1738" s="26"/>
      <c r="R1738" s="34"/>
      <c r="S1738" s="26">
        <f t="shared" si="947"/>
        <v>0</v>
      </c>
      <c r="T1738" s="26"/>
      <c r="U1738" s="34"/>
    </row>
    <row r="1739" spans="1:22" ht="15" customHeight="1">
      <c r="A1739" s="57" t="str">
        <f t="shared" si="955"/>
        <v>a</v>
      </c>
      <c r="B1739" s="57" t="str">
        <f t="shared" si="956"/>
        <v>a</v>
      </c>
      <c r="D1739" s="58"/>
      <c r="E1739" s="47" t="s">
        <v>0</v>
      </c>
      <c r="F1739" s="42">
        <f>F1740+F1744+F1753+F1754+F1755+F1756+F1757</f>
        <v>46.54</v>
      </c>
      <c r="G1739" s="42">
        <f t="shared" si="957"/>
        <v>65.650000000000006</v>
      </c>
      <c r="H1739" s="42">
        <f>H1740+H1744+H1753+H1754+H1755+H1756+H1757</f>
        <v>65.650000000000006</v>
      </c>
      <c r="I1739" s="48">
        <f>I1740+I1744+I1753+I1754+I1755+I1756+I1757</f>
        <v>0</v>
      </c>
      <c r="J1739" s="42">
        <f t="shared" si="958"/>
        <v>70</v>
      </c>
      <c r="K1739" s="42">
        <f>K1740+K1744+K1753+K1754+K1755+K1756+K1757</f>
        <v>70</v>
      </c>
      <c r="L1739" s="48">
        <f>L1740+L1744+L1753+L1754+L1755+L1756+L1757</f>
        <v>0</v>
      </c>
      <c r="M1739" s="42">
        <f t="shared" si="945"/>
        <v>75</v>
      </c>
      <c r="N1739" s="42">
        <f>N1740+N1744+N1753+N1754+N1755+N1756+N1757</f>
        <v>75</v>
      </c>
      <c r="O1739" s="48">
        <f>O1740+O1744+O1753+O1754+O1755+O1756+O1757</f>
        <v>0</v>
      </c>
      <c r="P1739" s="42">
        <f t="shared" si="946"/>
        <v>80</v>
      </c>
      <c r="Q1739" s="42">
        <f>Q1740+Q1744+Q1753+Q1754+Q1755+Q1756+Q1757</f>
        <v>80</v>
      </c>
      <c r="R1739" s="48">
        <f>R1740+R1744+R1753+R1754+R1755+R1756+R1757</f>
        <v>0</v>
      </c>
      <c r="S1739" s="42">
        <f t="shared" si="947"/>
        <v>85</v>
      </c>
      <c r="T1739" s="42">
        <f>T1740+T1744+T1753+T1754+T1755+T1756+T1757</f>
        <v>85</v>
      </c>
      <c r="U1739" s="48">
        <f>U1740+U1744+U1753+U1754+U1755+U1756+U1757</f>
        <v>0</v>
      </c>
    </row>
    <row r="1740" spans="1:22" s="2" customFormat="1" ht="12" hidden="1">
      <c r="A1740" s="2" t="str">
        <f t="shared" si="955"/>
        <v>b</v>
      </c>
      <c r="B1740" s="2" t="str">
        <f t="shared" si="956"/>
        <v>b</v>
      </c>
      <c r="D1740" s="15"/>
      <c r="E1740" s="18" t="s">
        <v>101</v>
      </c>
      <c r="F1740" s="43">
        <f>SUM(F1741:F1743)</f>
        <v>0</v>
      </c>
      <c r="G1740" s="24">
        <f t="shared" si="957"/>
        <v>0</v>
      </c>
      <c r="H1740" s="24">
        <f>SUM(H1741:H1743)</f>
        <v>0</v>
      </c>
      <c r="I1740" s="32">
        <f>SUM(I1741:I1743)</f>
        <v>0</v>
      </c>
      <c r="J1740" s="24">
        <f t="shared" si="958"/>
        <v>0</v>
      </c>
      <c r="K1740" s="24">
        <f>SUM(K1741:K1743)</f>
        <v>0</v>
      </c>
      <c r="L1740" s="32">
        <f>SUM(L1741:L1743)</f>
        <v>0</v>
      </c>
      <c r="M1740" s="24">
        <f t="shared" si="945"/>
        <v>0</v>
      </c>
      <c r="N1740" s="24">
        <f>SUM(N1741:N1743)</f>
        <v>0</v>
      </c>
      <c r="O1740" s="32">
        <f>SUM(O1741:O1743)</f>
        <v>0</v>
      </c>
      <c r="P1740" s="24">
        <f t="shared" si="946"/>
        <v>0</v>
      </c>
      <c r="Q1740" s="24">
        <f>SUM(Q1741:Q1743)</f>
        <v>0</v>
      </c>
      <c r="R1740" s="32">
        <f>SUM(R1741:R1743)</f>
        <v>0</v>
      </c>
      <c r="S1740" s="24">
        <f t="shared" si="947"/>
        <v>0</v>
      </c>
      <c r="T1740" s="24">
        <f>SUM(T1741:T1743)</f>
        <v>0</v>
      </c>
      <c r="U1740" s="32">
        <f>SUM(U1741:U1743)</f>
        <v>0</v>
      </c>
    </row>
    <row r="1741" spans="1:22" s="3" customFormat="1" ht="12.75" hidden="1">
      <c r="A1741" s="2" t="s">
        <v>92</v>
      </c>
      <c r="B1741" s="2" t="s">
        <v>92</v>
      </c>
      <c r="D1741" s="15"/>
      <c r="E1741" s="19" t="s">
        <v>107</v>
      </c>
      <c r="F1741" s="59"/>
      <c r="G1741" s="23">
        <f t="shared" si="957"/>
        <v>0</v>
      </c>
      <c r="H1741" s="23"/>
      <c r="I1741" s="31"/>
      <c r="J1741" s="23">
        <f t="shared" si="958"/>
        <v>0</v>
      </c>
      <c r="K1741" s="23"/>
      <c r="L1741" s="31"/>
      <c r="M1741" s="23">
        <f t="shared" si="945"/>
        <v>0</v>
      </c>
      <c r="N1741" s="23"/>
      <c r="O1741" s="31"/>
      <c r="P1741" s="23">
        <f t="shared" si="946"/>
        <v>0</v>
      </c>
      <c r="Q1741" s="23"/>
      <c r="R1741" s="31"/>
      <c r="S1741" s="23">
        <f t="shared" si="947"/>
        <v>0</v>
      </c>
      <c r="T1741" s="23"/>
      <c r="U1741" s="31"/>
    </row>
    <row r="1742" spans="1:22" s="3" customFormat="1" ht="12.75" hidden="1">
      <c r="A1742" s="2" t="s">
        <v>92</v>
      </c>
      <c r="B1742" s="2" t="s">
        <v>92</v>
      </c>
      <c r="D1742" s="15"/>
      <c r="E1742" s="19" t="s">
        <v>106</v>
      </c>
      <c r="F1742" s="59"/>
      <c r="G1742" s="23">
        <f t="shared" si="957"/>
        <v>0</v>
      </c>
      <c r="H1742" s="23"/>
      <c r="I1742" s="31"/>
      <c r="J1742" s="23">
        <f t="shared" si="958"/>
        <v>0</v>
      </c>
      <c r="K1742" s="23"/>
      <c r="L1742" s="31"/>
      <c r="M1742" s="23">
        <f t="shared" si="945"/>
        <v>0</v>
      </c>
      <c r="N1742" s="23"/>
      <c r="O1742" s="31"/>
      <c r="P1742" s="23">
        <f t="shared" si="946"/>
        <v>0</v>
      </c>
      <c r="Q1742" s="23"/>
      <c r="R1742" s="31"/>
      <c r="S1742" s="23">
        <f t="shared" si="947"/>
        <v>0</v>
      </c>
      <c r="T1742" s="23"/>
      <c r="U1742" s="31"/>
    </row>
    <row r="1743" spans="1:22" s="3" customFormat="1" ht="12.75" hidden="1">
      <c r="A1743" s="2" t="s">
        <v>92</v>
      </c>
      <c r="B1743" s="2" t="s">
        <v>92</v>
      </c>
      <c r="D1743" s="15"/>
      <c r="E1743" s="19" t="s">
        <v>105</v>
      </c>
      <c r="F1743" s="59"/>
      <c r="G1743" s="23">
        <f t="shared" si="957"/>
        <v>0</v>
      </c>
      <c r="H1743" s="23"/>
      <c r="I1743" s="31"/>
      <c r="J1743" s="23">
        <f t="shared" si="958"/>
        <v>0</v>
      </c>
      <c r="K1743" s="23"/>
      <c r="L1743" s="31"/>
      <c r="M1743" s="23">
        <f t="shared" si="945"/>
        <v>0</v>
      </c>
      <c r="N1743" s="23"/>
      <c r="O1743" s="31"/>
      <c r="P1743" s="23">
        <f t="shared" si="946"/>
        <v>0</v>
      </c>
      <c r="Q1743" s="23"/>
      <c r="R1743" s="31"/>
      <c r="S1743" s="23">
        <f t="shared" si="947"/>
        <v>0</v>
      </c>
      <c r="T1743" s="23"/>
      <c r="U1743" s="31"/>
    </row>
    <row r="1744" spans="1:22" s="2" customFormat="1" ht="12" hidden="1">
      <c r="A1744" s="2" t="str">
        <f>IF((F1744+G1744+J1744)&gt;0,"a","b")</f>
        <v>b</v>
      </c>
      <c r="B1744" s="2" t="s">
        <v>92</v>
      </c>
      <c r="D1744" s="15"/>
      <c r="E1744" s="18" t="s">
        <v>96</v>
      </c>
      <c r="F1744" s="43">
        <f>SUM(F1745:F1752)</f>
        <v>0</v>
      </c>
      <c r="G1744" s="24">
        <f t="shared" si="957"/>
        <v>0</v>
      </c>
      <c r="H1744" s="24">
        <f>SUM(H1745:H1752)</f>
        <v>0</v>
      </c>
      <c r="I1744" s="32">
        <f>SUM(I1745:I1752)</f>
        <v>0</v>
      </c>
      <c r="J1744" s="24">
        <f t="shared" si="958"/>
        <v>0</v>
      </c>
      <c r="K1744" s="24">
        <f>SUM(K1745:K1752)</f>
        <v>0</v>
      </c>
      <c r="L1744" s="32">
        <f>SUM(L1745:L1752)</f>
        <v>0</v>
      </c>
      <c r="M1744" s="24">
        <f t="shared" si="945"/>
        <v>0</v>
      </c>
      <c r="N1744" s="24">
        <f>SUM(N1745:N1752)</f>
        <v>0</v>
      </c>
      <c r="O1744" s="32">
        <f>SUM(O1745:O1752)</f>
        <v>0</v>
      </c>
      <c r="P1744" s="24">
        <f t="shared" si="946"/>
        <v>0</v>
      </c>
      <c r="Q1744" s="24">
        <f>SUM(Q1745:Q1752)</f>
        <v>0</v>
      </c>
      <c r="R1744" s="32">
        <f>SUM(R1745:R1752)</f>
        <v>0</v>
      </c>
      <c r="S1744" s="24">
        <f t="shared" si="947"/>
        <v>0</v>
      </c>
      <c r="T1744" s="24">
        <f>SUM(T1745:T1752)</f>
        <v>0</v>
      </c>
      <c r="U1744" s="32">
        <f>SUM(U1745:U1752)</f>
        <v>0</v>
      </c>
    </row>
    <row r="1745" spans="1:21" s="3" customFormat="1" ht="24" hidden="1">
      <c r="A1745" s="6" t="s">
        <v>92</v>
      </c>
      <c r="B1745" s="2" t="s">
        <v>92</v>
      </c>
      <c r="D1745" s="15"/>
      <c r="E1745" s="19" t="s">
        <v>93</v>
      </c>
      <c r="F1745" s="59"/>
      <c r="G1745" s="23">
        <f t="shared" si="957"/>
        <v>0</v>
      </c>
      <c r="H1745" s="23"/>
      <c r="I1745" s="31"/>
      <c r="J1745" s="23">
        <f t="shared" si="958"/>
        <v>0</v>
      </c>
      <c r="K1745" s="23"/>
      <c r="L1745" s="31"/>
      <c r="M1745" s="23">
        <f t="shared" ref="M1745:M1808" si="959">N1745+O1745</f>
        <v>0</v>
      </c>
      <c r="N1745" s="23"/>
      <c r="O1745" s="31"/>
      <c r="P1745" s="23">
        <f t="shared" ref="P1745:P1808" si="960">Q1745+R1745</f>
        <v>0</v>
      </c>
      <c r="Q1745" s="23"/>
      <c r="R1745" s="31"/>
      <c r="S1745" s="23">
        <f t="shared" ref="S1745:S1808" si="961">T1745+U1745</f>
        <v>0</v>
      </c>
      <c r="T1745" s="23"/>
      <c r="U1745" s="31"/>
    </row>
    <row r="1746" spans="1:21" s="3" customFormat="1" ht="12.75" hidden="1">
      <c r="A1746" s="6" t="s">
        <v>92</v>
      </c>
      <c r="B1746" s="2" t="s">
        <v>92</v>
      </c>
      <c r="D1746" s="15"/>
      <c r="E1746" s="19" t="s">
        <v>7</v>
      </c>
      <c r="F1746" s="59"/>
      <c r="G1746" s="23">
        <f t="shared" si="957"/>
        <v>0</v>
      </c>
      <c r="H1746" s="23"/>
      <c r="I1746" s="31"/>
      <c r="J1746" s="23">
        <f t="shared" si="958"/>
        <v>0</v>
      </c>
      <c r="K1746" s="23"/>
      <c r="L1746" s="31"/>
      <c r="M1746" s="23">
        <f t="shared" si="959"/>
        <v>0</v>
      </c>
      <c r="N1746" s="23"/>
      <c r="O1746" s="31"/>
      <c r="P1746" s="23">
        <f t="shared" si="960"/>
        <v>0</v>
      </c>
      <c r="Q1746" s="23"/>
      <c r="R1746" s="31"/>
      <c r="S1746" s="23">
        <f t="shared" si="961"/>
        <v>0</v>
      </c>
      <c r="T1746" s="23"/>
      <c r="U1746" s="31"/>
    </row>
    <row r="1747" spans="1:21" s="3" customFormat="1" ht="12.75" hidden="1">
      <c r="A1747" s="6" t="s">
        <v>92</v>
      </c>
      <c r="B1747" s="2" t="s">
        <v>92</v>
      </c>
      <c r="D1747" s="15"/>
      <c r="E1747" s="19" t="s">
        <v>6</v>
      </c>
      <c r="F1747" s="59"/>
      <c r="G1747" s="23">
        <f t="shared" si="957"/>
        <v>0</v>
      </c>
      <c r="H1747" s="23"/>
      <c r="I1747" s="31"/>
      <c r="J1747" s="23">
        <f t="shared" si="958"/>
        <v>0</v>
      </c>
      <c r="K1747" s="23"/>
      <c r="L1747" s="31"/>
      <c r="M1747" s="23">
        <f t="shared" si="959"/>
        <v>0</v>
      </c>
      <c r="N1747" s="23"/>
      <c r="O1747" s="31"/>
      <c r="P1747" s="23">
        <f t="shared" si="960"/>
        <v>0</v>
      </c>
      <c r="Q1747" s="23"/>
      <c r="R1747" s="31"/>
      <c r="S1747" s="23">
        <f t="shared" si="961"/>
        <v>0</v>
      </c>
      <c r="T1747" s="23"/>
      <c r="U1747" s="31"/>
    </row>
    <row r="1748" spans="1:21" s="3" customFormat="1" ht="12.75" hidden="1">
      <c r="A1748" s="6" t="s">
        <v>92</v>
      </c>
      <c r="B1748" s="2" t="s">
        <v>92</v>
      </c>
      <c r="D1748" s="15"/>
      <c r="E1748" s="19" t="s">
        <v>94</v>
      </c>
      <c r="F1748" s="59"/>
      <c r="G1748" s="23">
        <f t="shared" si="957"/>
        <v>0</v>
      </c>
      <c r="H1748" s="23"/>
      <c r="I1748" s="31"/>
      <c r="J1748" s="23">
        <f t="shared" si="958"/>
        <v>0</v>
      </c>
      <c r="K1748" s="23"/>
      <c r="L1748" s="31"/>
      <c r="M1748" s="23">
        <f t="shared" si="959"/>
        <v>0</v>
      </c>
      <c r="N1748" s="23"/>
      <c r="O1748" s="31"/>
      <c r="P1748" s="23">
        <f t="shared" si="960"/>
        <v>0</v>
      </c>
      <c r="Q1748" s="23"/>
      <c r="R1748" s="31"/>
      <c r="S1748" s="23">
        <f t="shared" si="961"/>
        <v>0</v>
      </c>
      <c r="T1748" s="23"/>
      <c r="U1748" s="31"/>
    </row>
    <row r="1749" spans="1:21" s="3" customFormat="1" ht="12.75" hidden="1">
      <c r="A1749" s="6" t="s">
        <v>92</v>
      </c>
      <c r="B1749" s="2" t="s">
        <v>92</v>
      </c>
      <c r="D1749" s="15"/>
      <c r="E1749" s="19" t="s">
        <v>5</v>
      </c>
      <c r="F1749" s="59"/>
      <c r="G1749" s="23">
        <f t="shared" si="957"/>
        <v>0</v>
      </c>
      <c r="H1749" s="23"/>
      <c r="I1749" s="31"/>
      <c r="J1749" s="23">
        <f t="shared" si="958"/>
        <v>0</v>
      </c>
      <c r="K1749" s="23"/>
      <c r="L1749" s="31"/>
      <c r="M1749" s="23">
        <f t="shared" si="959"/>
        <v>0</v>
      </c>
      <c r="N1749" s="23"/>
      <c r="O1749" s="31"/>
      <c r="P1749" s="23">
        <f t="shared" si="960"/>
        <v>0</v>
      </c>
      <c r="Q1749" s="23"/>
      <c r="R1749" s="31"/>
      <c r="S1749" s="23">
        <f t="shared" si="961"/>
        <v>0</v>
      </c>
      <c r="T1749" s="23"/>
      <c r="U1749" s="31"/>
    </row>
    <row r="1750" spans="1:21" s="3" customFormat="1" ht="24" hidden="1">
      <c r="A1750" s="6" t="s">
        <v>92</v>
      </c>
      <c r="B1750" s="2" t="s">
        <v>92</v>
      </c>
      <c r="D1750" s="15"/>
      <c r="E1750" s="19" t="s">
        <v>108</v>
      </c>
      <c r="F1750" s="59"/>
      <c r="G1750" s="23">
        <f t="shared" si="957"/>
        <v>0</v>
      </c>
      <c r="H1750" s="23"/>
      <c r="I1750" s="31"/>
      <c r="J1750" s="23">
        <f t="shared" si="958"/>
        <v>0</v>
      </c>
      <c r="K1750" s="23"/>
      <c r="L1750" s="31"/>
      <c r="M1750" s="23">
        <f t="shared" si="959"/>
        <v>0</v>
      </c>
      <c r="N1750" s="23"/>
      <c r="O1750" s="31"/>
      <c r="P1750" s="23">
        <f t="shared" si="960"/>
        <v>0</v>
      </c>
      <c r="Q1750" s="23"/>
      <c r="R1750" s="31"/>
      <c r="S1750" s="23">
        <f t="shared" si="961"/>
        <v>0</v>
      </c>
      <c r="T1750" s="23"/>
      <c r="U1750" s="31"/>
    </row>
    <row r="1751" spans="1:21" s="3" customFormat="1" ht="24" hidden="1">
      <c r="A1751" s="6" t="s">
        <v>92</v>
      </c>
      <c r="B1751" s="2" t="s">
        <v>92</v>
      </c>
      <c r="D1751" s="15"/>
      <c r="E1751" s="19" t="s">
        <v>111</v>
      </c>
      <c r="F1751" s="59"/>
      <c r="G1751" s="23">
        <f t="shared" si="957"/>
        <v>0</v>
      </c>
      <c r="H1751" s="23"/>
      <c r="I1751" s="31"/>
      <c r="J1751" s="23">
        <f t="shared" si="958"/>
        <v>0</v>
      </c>
      <c r="K1751" s="23"/>
      <c r="L1751" s="31"/>
      <c r="M1751" s="23">
        <f t="shared" si="959"/>
        <v>0</v>
      </c>
      <c r="N1751" s="23"/>
      <c r="O1751" s="31"/>
      <c r="P1751" s="23">
        <f t="shared" si="960"/>
        <v>0</v>
      </c>
      <c r="Q1751" s="23"/>
      <c r="R1751" s="31"/>
      <c r="S1751" s="23">
        <f t="shared" si="961"/>
        <v>0</v>
      </c>
      <c r="T1751" s="23"/>
      <c r="U1751" s="31"/>
    </row>
    <row r="1752" spans="1:21" s="3" customFormat="1" ht="24" hidden="1">
      <c r="A1752" s="6" t="s">
        <v>92</v>
      </c>
      <c r="B1752" s="2" t="s">
        <v>92</v>
      </c>
      <c r="D1752" s="15"/>
      <c r="E1752" s="19" t="s">
        <v>95</v>
      </c>
      <c r="F1752" s="59"/>
      <c r="G1752" s="23">
        <f t="shared" si="957"/>
        <v>0</v>
      </c>
      <c r="H1752" s="23"/>
      <c r="I1752" s="31"/>
      <c r="J1752" s="23">
        <f t="shared" si="958"/>
        <v>0</v>
      </c>
      <c r="K1752" s="23"/>
      <c r="L1752" s="31"/>
      <c r="M1752" s="23">
        <f t="shared" si="959"/>
        <v>0</v>
      </c>
      <c r="N1752" s="23"/>
      <c r="O1752" s="31"/>
      <c r="P1752" s="23">
        <f t="shared" si="960"/>
        <v>0</v>
      </c>
      <c r="Q1752" s="23"/>
      <c r="R1752" s="31"/>
      <c r="S1752" s="23">
        <f t="shared" si="961"/>
        <v>0</v>
      </c>
      <c r="T1752" s="23"/>
      <c r="U1752" s="31"/>
    </row>
    <row r="1753" spans="1:21" s="2" customFormat="1" ht="12" hidden="1">
      <c r="A1753" s="2" t="str">
        <f t="shared" ref="A1753:A1764" si="962">IF((F1753+G1753+J1753)&gt;0,"a","b")</f>
        <v>b</v>
      </c>
      <c r="B1753" s="2" t="s">
        <v>92</v>
      </c>
      <c r="D1753" s="15"/>
      <c r="E1753" s="18" t="s">
        <v>109</v>
      </c>
      <c r="F1753" s="43"/>
      <c r="G1753" s="24">
        <f t="shared" si="957"/>
        <v>0</v>
      </c>
      <c r="H1753" s="24"/>
      <c r="I1753" s="32"/>
      <c r="J1753" s="24">
        <f t="shared" si="958"/>
        <v>0</v>
      </c>
      <c r="K1753" s="24"/>
      <c r="L1753" s="32"/>
      <c r="M1753" s="24">
        <f t="shared" si="959"/>
        <v>0</v>
      </c>
      <c r="N1753" s="24"/>
      <c r="O1753" s="32"/>
      <c r="P1753" s="24">
        <f t="shared" si="960"/>
        <v>0</v>
      </c>
      <c r="Q1753" s="24"/>
      <c r="R1753" s="32"/>
      <c r="S1753" s="24">
        <f t="shared" si="961"/>
        <v>0</v>
      </c>
      <c r="T1753" s="24"/>
      <c r="U1753" s="32"/>
    </row>
    <row r="1754" spans="1:21" s="2" customFormat="1" ht="12" hidden="1">
      <c r="A1754" s="2" t="str">
        <f t="shared" si="962"/>
        <v>b</v>
      </c>
      <c r="B1754" s="2" t="s">
        <v>92</v>
      </c>
      <c r="D1754" s="15"/>
      <c r="E1754" s="18" t="s">
        <v>97</v>
      </c>
      <c r="F1754" s="43"/>
      <c r="G1754" s="24">
        <f t="shared" si="957"/>
        <v>0</v>
      </c>
      <c r="H1754" s="24"/>
      <c r="I1754" s="32"/>
      <c r="J1754" s="24">
        <f t="shared" si="958"/>
        <v>0</v>
      </c>
      <c r="K1754" s="24"/>
      <c r="L1754" s="32"/>
      <c r="M1754" s="24">
        <f t="shared" si="959"/>
        <v>0</v>
      </c>
      <c r="N1754" s="24"/>
      <c r="O1754" s="32"/>
      <c r="P1754" s="24">
        <f t="shared" si="960"/>
        <v>0</v>
      </c>
      <c r="Q1754" s="24"/>
      <c r="R1754" s="32"/>
      <c r="S1754" s="24">
        <f t="shared" si="961"/>
        <v>0</v>
      </c>
      <c r="T1754" s="24"/>
      <c r="U1754" s="32"/>
    </row>
    <row r="1755" spans="1:21" s="3" customFormat="1" ht="12.75" hidden="1">
      <c r="A1755" s="3" t="str">
        <f t="shared" si="962"/>
        <v>b</v>
      </c>
      <c r="B1755" s="2" t="s">
        <v>92</v>
      </c>
      <c r="D1755" s="15"/>
      <c r="E1755" s="18" t="s">
        <v>98</v>
      </c>
      <c r="F1755" s="43"/>
      <c r="G1755" s="24">
        <f t="shared" si="957"/>
        <v>0</v>
      </c>
      <c r="H1755" s="24"/>
      <c r="I1755" s="32"/>
      <c r="J1755" s="24">
        <f t="shared" si="958"/>
        <v>0</v>
      </c>
      <c r="K1755" s="24"/>
      <c r="L1755" s="32"/>
      <c r="M1755" s="24">
        <f t="shared" si="959"/>
        <v>0</v>
      </c>
      <c r="N1755" s="24"/>
      <c r="O1755" s="32"/>
      <c r="P1755" s="24">
        <f t="shared" si="960"/>
        <v>0</v>
      </c>
      <c r="Q1755" s="24"/>
      <c r="R1755" s="32"/>
      <c r="S1755" s="24">
        <f t="shared" si="961"/>
        <v>0</v>
      </c>
      <c r="T1755" s="24"/>
      <c r="U1755" s="32"/>
    </row>
    <row r="1756" spans="1:21" ht="15" customHeight="1" thickBot="1">
      <c r="A1756" s="57" t="str">
        <f t="shared" si="962"/>
        <v>a</v>
      </c>
      <c r="B1756" s="57" t="s">
        <v>92</v>
      </c>
      <c r="D1756" s="58"/>
      <c r="E1756" s="49" t="s">
        <v>99</v>
      </c>
      <c r="F1756" s="102">
        <v>46.54</v>
      </c>
      <c r="G1756" s="43">
        <f t="shared" si="957"/>
        <v>65.650000000000006</v>
      </c>
      <c r="H1756" s="43">
        <v>65.650000000000006</v>
      </c>
      <c r="I1756" s="50"/>
      <c r="J1756" s="43">
        <f t="shared" si="958"/>
        <v>70</v>
      </c>
      <c r="K1756" s="43">
        <v>70</v>
      </c>
      <c r="L1756" s="50"/>
      <c r="M1756" s="43">
        <f t="shared" si="959"/>
        <v>75</v>
      </c>
      <c r="N1756" s="43">
        <v>75</v>
      </c>
      <c r="O1756" s="50"/>
      <c r="P1756" s="43">
        <f t="shared" si="960"/>
        <v>80</v>
      </c>
      <c r="Q1756" s="43">
        <v>80</v>
      </c>
      <c r="R1756" s="50"/>
      <c r="S1756" s="43">
        <f t="shared" si="961"/>
        <v>85</v>
      </c>
      <c r="T1756" s="43">
        <v>85</v>
      </c>
      <c r="U1756" s="50"/>
    </row>
    <row r="1757" spans="1:21" s="2" customFormat="1" ht="12.75" hidden="1" thickBot="1">
      <c r="A1757" s="2" t="str">
        <f t="shared" si="962"/>
        <v>b</v>
      </c>
      <c r="B1757" s="2" t="s">
        <v>92</v>
      </c>
      <c r="D1757" s="15"/>
      <c r="E1757" s="18" t="s">
        <v>100</v>
      </c>
      <c r="F1757" s="43"/>
      <c r="G1757" s="24">
        <f t="shared" si="957"/>
        <v>0</v>
      </c>
      <c r="H1757" s="24"/>
      <c r="I1757" s="32"/>
      <c r="J1757" s="24">
        <f t="shared" si="958"/>
        <v>0</v>
      </c>
      <c r="K1757" s="24"/>
      <c r="L1757" s="32"/>
      <c r="M1757" s="24">
        <f t="shared" si="959"/>
        <v>0</v>
      </c>
      <c r="N1757" s="24"/>
      <c r="O1757" s="32"/>
      <c r="P1757" s="24">
        <f t="shared" si="960"/>
        <v>0</v>
      </c>
      <c r="Q1757" s="24"/>
      <c r="R1757" s="32"/>
      <c r="S1757" s="24">
        <f t="shared" si="961"/>
        <v>0</v>
      </c>
      <c r="T1757" s="24"/>
      <c r="U1757" s="32"/>
    </row>
    <row r="1758" spans="1:21" s="2" customFormat="1" ht="12.75" hidden="1" thickBot="1">
      <c r="A1758" s="2" t="str">
        <f t="shared" si="962"/>
        <v>b</v>
      </c>
      <c r="B1758" s="2" t="str">
        <f t="shared" ref="B1758:B1764" si="963">IF((F1758+G1758+J1758)&gt;0,"a","b")</f>
        <v>b</v>
      </c>
      <c r="D1758" s="15"/>
      <c r="E1758" s="17" t="s">
        <v>1</v>
      </c>
      <c r="F1758" s="42"/>
      <c r="G1758" s="25">
        <f t="shared" si="957"/>
        <v>0</v>
      </c>
      <c r="H1758" s="25"/>
      <c r="I1758" s="33"/>
      <c r="J1758" s="25">
        <f t="shared" si="958"/>
        <v>0</v>
      </c>
      <c r="K1758" s="25"/>
      <c r="L1758" s="33"/>
      <c r="M1758" s="25">
        <f t="shared" si="959"/>
        <v>0</v>
      </c>
      <c r="N1758" s="25"/>
      <c r="O1758" s="33"/>
      <c r="P1758" s="25">
        <f t="shared" si="960"/>
        <v>0</v>
      </c>
      <c r="Q1758" s="25"/>
      <c r="R1758" s="33"/>
      <c r="S1758" s="25">
        <f t="shared" si="961"/>
        <v>0</v>
      </c>
      <c r="T1758" s="25"/>
      <c r="U1758" s="33"/>
    </row>
    <row r="1759" spans="1:21" s="2" customFormat="1" ht="12.75" hidden="1" thickBot="1">
      <c r="A1759" s="2" t="str">
        <f t="shared" si="962"/>
        <v>b</v>
      </c>
      <c r="B1759" s="2" t="str">
        <f t="shared" si="963"/>
        <v>b</v>
      </c>
      <c r="D1759" s="15"/>
      <c r="E1759" s="17" t="s">
        <v>110</v>
      </c>
      <c r="F1759" s="42"/>
      <c r="G1759" s="25">
        <f t="shared" si="957"/>
        <v>0</v>
      </c>
      <c r="H1759" s="25"/>
      <c r="I1759" s="33"/>
      <c r="J1759" s="25">
        <f t="shared" si="958"/>
        <v>0</v>
      </c>
      <c r="K1759" s="25"/>
      <c r="L1759" s="33"/>
      <c r="M1759" s="25">
        <f t="shared" si="959"/>
        <v>0</v>
      </c>
      <c r="N1759" s="25"/>
      <c r="O1759" s="33"/>
      <c r="P1759" s="25">
        <f t="shared" si="960"/>
        <v>0</v>
      </c>
      <c r="Q1759" s="25"/>
      <c r="R1759" s="33"/>
      <c r="S1759" s="25">
        <f t="shared" si="961"/>
        <v>0</v>
      </c>
      <c r="T1759" s="25"/>
      <c r="U1759" s="33"/>
    </row>
    <row r="1760" spans="1:21" s="2" customFormat="1" ht="12.75" hidden="1" thickBot="1">
      <c r="A1760" s="2" t="str">
        <f t="shared" si="962"/>
        <v>b</v>
      </c>
      <c r="B1760" s="2" t="str">
        <f t="shared" si="963"/>
        <v>b</v>
      </c>
      <c r="D1760" s="15"/>
      <c r="E1760" s="17" t="s">
        <v>18</v>
      </c>
      <c r="F1760" s="42"/>
      <c r="G1760" s="25">
        <f t="shared" si="957"/>
        <v>0</v>
      </c>
      <c r="H1760" s="25"/>
      <c r="I1760" s="33"/>
      <c r="J1760" s="25">
        <f t="shared" si="958"/>
        <v>0</v>
      </c>
      <c r="K1760" s="25"/>
      <c r="L1760" s="33"/>
      <c r="M1760" s="25">
        <f t="shared" si="959"/>
        <v>0</v>
      </c>
      <c r="N1760" s="25"/>
      <c r="O1760" s="33"/>
      <c r="P1760" s="25">
        <f t="shared" si="960"/>
        <v>0</v>
      </c>
      <c r="Q1760" s="25"/>
      <c r="R1760" s="33"/>
      <c r="S1760" s="25">
        <f t="shared" si="961"/>
        <v>0</v>
      </c>
      <c r="T1760" s="25"/>
      <c r="U1760" s="33"/>
    </row>
    <row r="1761" spans="1:22" ht="15" customHeight="1" thickBot="1">
      <c r="A1761" s="57" t="str">
        <f t="shared" si="962"/>
        <v>a</v>
      </c>
      <c r="B1761" s="57" t="str">
        <f t="shared" si="963"/>
        <v>a</v>
      </c>
      <c r="C1761" s="57" t="s">
        <v>16</v>
      </c>
      <c r="D1761" s="67" t="s">
        <v>159</v>
      </c>
      <c r="E1761" s="68" t="s">
        <v>140</v>
      </c>
      <c r="F1761" s="83">
        <f>F1763+F1782+F1783+F1784</f>
        <v>78.86</v>
      </c>
      <c r="G1761" s="83">
        <f>H1761+I1761</f>
        <v>110</v>
      </c>
      <c r="H1761" s="83">
        <f>H1763+H1782+H1783+H1784</f>
        <v>110</v>
      </c>
      <c r="I1761" s="85">
        <f>I1763+I1782+I1783+I1784</f>
        <v>0</v>
      </c>
      <c r="J1761" s="83">
        <f>K1761+L1761</f>
        <v>140</v>
      </c>
      <c r="K1761" s="83">
        <f>K1763+K1782+K1783+K1784</f>
        <v>140</v>
      </c>
      <c r="L1761" s="85">
        <f>L1763+L1782+L1783+L1784</f>
        <v>0</v>
      </c>
      <c r="M1761" s="83">
        <f t="shared" si="959"/>
        <v>140</v>
      </c>
      <c r="N1761" s="83">
        <f>N1763+N1782+N1783+N1784</f>
        <v>140</v>
      </c>
      <c r="O1761" s="85">
        <f>O1763+O1782+O1783+O1784</f>
        <v>0</v>
      </c>
      <c r="P1761" s="83">
        <f t="shared" si="960"/>
        <v>150</v>
      </c>
      <c r="Q1761" s="83">
        <f>Q1763+Q1782+Q1783+Q1784</f>
        <v>150</v>
      </c>
      <c r="R1761" s="85">
        <f>R1763+R1782+R1783+R1784</f>
        <v>0</v>
      </c>
      <c r="S1761" s="83">
        <f t="shared" si="961"/>
        <v>160</v>
      </c>
      <c r="T1761" s="83">
        <f>T1763+T1782+T1783+T1784</f>
        <v>160</v>
      </c>
      <c r="U1761" s="85">
        <f>U1763+U1782+U1783+U1784</f>
        <v>0</v>
      </c>
      <c r="V1761" s="57">
        <v>0</v>
      </c>
    </row>
    <row r="1762" spans="1:22" s="2" customFormat="1" ht="12" hidden="1">
      <c r="A1762" s="2" t="str">
        <f t="shared" si="962"/>
        <v>b</v>
      </c>
      <c r="B1762" s="2" t="str">
        <f t="shared" si="963"/>
        <v>b</v>
      </c>
      <c r="D1762" s="15"/>
      <c r="E1762" s="16" t="s">
        <v>4</v>
      </c>
      <c r="F1762" s="105"/>
      <c r="G1762" s="26">
        <f t="shared" ref="G1762:G1784" si="964">H1762+I1762</f>
        <v>0</v>
      </c>
      <c r="H1762" s="26"/>
      <c r="I1762" s="34"/>
      <c r="J1762" s="26">
        <f t="shared" ref="J1762:J1784" si="965">K1762+L1762</f>
        <v>0</v>
      </c>
      <c r="K1762" s="26"/>
      <c r="L1762" s="34"/>
      <c r="M1762" s="26">
        <f t="shared" si="959"/>
        <v>0</v>
      </c>
      <c r="N1762" s="26"/>
      <c r="O1762" s="34"/>
      <c r="P1762" s="26">
        <f t="shared" si="960"/>
        <v>0</v>
      </c>
      <c r="Q1762" s="26"/>
      <c r="R1762" s="34"/>
      <c r="S1762" s="26">
        <f t="shared" si="961"/>
        <v>0</v>
      </c>
      <c r="T1762" s="26"/>
      <c r="U1762" s="34"/>
    </row>
    <row r="1763" spans="1:22" ht="15" customHeight="1">
      <c r="A1763" s="57" t="str">
        <f t="shared" si="962"/>
        <v>a</v>
      </c>
      <c r="B1763" s="57" t="str">
        <f t="shared" si="963"/>
        <v>a</v>
      </c>
      <c r="D1763" s="58"/>
      <c r="E1763" s="47" t="s">
        <v>0</v>
      </c>
      <c r="F1763" s="42">
        <f>F1764+F1768+F1777+F1778+F1779+F1780+F1781</f>
        <v>78.86</v>
      </c>
      <c r="G1763" s="42">
        <f t="shared" si="964"/>
        <v>110</v>
      </c>
      <c r="H1763" s="42">
        <f>H1764+H1768+H1777+H1778+H1779+H1780+H1781</f>
        <v>110</v>
      </c>
      <c r="I1763" s="48">
        <f>I1764+I1768+I1777+I1778+I1779+I1780+I1781</f>
        <v>0</v>
      </c>
      <c r="J1763" s="42">
        <f t="shared" si="965"/>
        <v>140</v>
      </c>
      <c r="K1763" s="42">
        <f>K1764+K1768+K1777+K1778+K1779+K1780+K1781</f>
        <v>140</v>
      </c>
      <c r="L1763" s="48">
        <f>L1764+L1768+L1777+L1778+L1779+L1780+L1781</f>
        <v>0</v>
      </c>
      <c r="M1763" s="42">
        <f t="shared" si="959"/>
        <v>140</v>
      </c>
      <c r="N1763" s="42">
        <f>N1764+N1768+N1777+N1778+N1779+N1780+N1781</f>
        <v>140</v>
      </c>
      <c r="O1763" s="48">
        <f>O1764+O1768+O1777+O1778+O1779+O1780+O1781</f>
        <v>0</v>
      </c>
      <c r="P1763" s="42">
        <f t="shared" si="960"/>
        <v>150</v>
      </c>
      <c r="Q1763" s="42">
        <f>Q1764+Q1768+Q1777+Q1778+Q1779+Q1780+Q1781</f>
        <v>150</v>
      </c>
      <c r="R1763" s="48">
        <f>R1764+R1768+R1777+R1778+R1779+R1780+R1781</f>
        <v>0</v>
      </c>
      <c r="S1763" s="42">
        <f t="shared" si="961"/>
        <v>160</v>
      </c>
      <c r="T1763" s="42">
        <f>T1764+T1768+T1777+T1778+T1779+T1780+T1781</f>
        <v>160</v>
      </c>
      <c r="U1763" s="48">
        <f>U1764+U1768+U1777+U1778+U1779+U1780+U1781</f>
        <v>0</v>
      </c>
    </row>
    <row r="1764" spans="1:22" s="2" customFormat="1" ht="12" hidden="1">
      <c r="A1764" s="2" t="str">
        <f t="shared" si="962"/>
        <v>b</v>
      </c>
      <c r="B1764" s="2" t="str">
        <f t="shared" si="963"/>
        <v>b</v>
      </c>
      <c r="D1764" s="15"/>
      <c r="E1764" s="18" t="s">
        <v>101</v>
      </c>
      <c r="F1764" s="43">
        <f>SUM(F1765:F1767)</f>
        <v>0</v>
      </c>
      <c r="G1764" s="24">
        <f t="shared" si="964"/>
        <v>0</v>
      </c>
      <c r="H1764" s="24">
        <f>SUM(H1765:H1767)</f>
        <v>0</v>
      </c>
      <c r="I1764" s="32">
        <f>SUM(I1765:I1767)</f>
        <v>0</v>
      </c>
      <c r="J1764" s="24">
        <f t="shared" si="965"/>
        <v>0</v>
      </c>
      <c r="K1764" s="24">
        <f>SUM(K1765:K1767)</f>
        <v>0</v>
      </c>
      <c r="L1764" s="32">
        <f>SUM(L1765:L1767)</f>
        <v>0</v>
      </c>
      <c r="M1764" s="24">
        <f t="shared" si="959"/>
        <v>0</v>
      </c>
      <c r="N1764" s="24">
        <f>SUM(N1765:N1767)</f>
        <v>0</v>
      </c>
      <c r="O1764" s="32">
        <f>SUM(O1765:O1767)</f>
        <v>0</v>
      </c>
      <c r="P1764" s="24">
        <f t="shared" si="960"/>
        <v>0</v>
      </c>
      <c r="Q1764" s="24">
        <f>SUM(Q1765:Q1767)</f>
        <v>0</v>
      </c>
      <c r="R1764" s="32">
        <f>SUM(R1765:R1767)</f>
        <v>0</v>
      </c>
      <c r="S1764" s="24">
        <f t="shared" si="961"/>
        <v>0</v>
      </c>
      <c r="T1764" s="24">
        <f>SUM(T1765:T1767)</f>
        <v>0</v>
      </c>
      <c r="U1764" s="32">
        <f>SUM(U1765:U1767)</f>
        <v>0</v>
      </c>
    </row>
    <row r="1765" spans="1:22" s="3" customFormat="1" ht="12.75" hidden="1">
      <c r="A1765" s="2" t="s">
        <v>92</v>
      </c>
      <c r="B1765" s="2" t="s">
        <v>92</v>
      </c>
      <c r="D1765" s="15"/>
      <c r="E1765" s="19" t="s">
        <v>107</v>
      </c>
      <c r="F1765" s="59"/>
      <c r="G1765" s="23">
        <f t="shared" si="964"/>
        <v>0</v>
      </c>
      <c r="H1765" s="23"/>
      <c r="I1765" s="31"/>
      <c r="J1765" s="23">
        <f t="shared" si="965"/>
        <v>0</v>
      </c>
      <c r="K1765" s="23"/>
      <c r="L1765" s="31"/>
      <c r="M1765" s="23">
        <f t="shared" si="959"/>
        <v>0</v>
      </c>
      <c r="N1765" s="23"/>
      <c r="O1765" s="31"/>
      <c r="P1765" s="23">
        <f t="shared" si="960"/>
        <v>0</v>
      </c>
      <c r="Q1765" s="23"/>
      <c r="R1765" s="31"/>
      <c r="S1765" s="23">
        <f t="shared" si="961"/>
        <v>0</v>
      </c>
      <c r="T1765" s="23"/>
      <c r="U1765" s="31"/>
    </row>
    <row r="1766" spans="1:22" s="3" customFormat="1" ht="12.75" hidden="1">
      <c r="A1766" s="2" t="s">
        <v>92</v>
      </c>
      <c r="B1766" s="2" t="s">
        <v>92</v>
      </c>
      <c r="D1766" s="15"/>
      <c r="E1766" s="19" t="s">
        <v>106</v>
      </c>
      <c r="F1766" s="59"/>
      <c r="G1766" s="23">
        <f t="shared" si="964"/>
        <v>0</v>
      </c>
      <c r="H1766" s="23"/>
      <c r="I1766" s="31"/>
      <c r="J1766" s="23">
        <f t="shared" si="965"/>
        <v>0</v>
      </c>
      <c r="K1766" s="23"/>
      <c r="L1766" s="31"/>
      <c r="M1766" s="23">
        <f t="shared" si="959"/>
        <v>0</v>
      </c>
      <c r="N1766" s="23"/>
      <c r="O1766" s="31"/>
      <c r="P1766" s="23">
        <f t="shared" si="960"/>
        <v>0</v>
      </c>
      <c r="Q1766" s="23"/>
      <c r="R1766" s="31"/>
      <c r="S1766" s="23">
        <f t="shared" si="961"/>
        <v>0</v>
      </c>
      <c r="T1766" s="23"/>
      <c r="U1766" s="31"/>
    </row>
    <row r="1767" spans="1:22" s="3" customFormat="1" ht="12.75" hidden="1">
      <c r="A1767" s="2" t="s">
        <v>92</v>
      </c>
      <c r="B1767" s="2" t="s">
        <v>92</v>
      </c>
      <c r="D1767" s="15"/>
      <c r="E1767" s="19" t="s">
        <v>105</v>
      </c>
      <c r="F1767" s="59"/>
      <c r="G1767" s="23">
        <f t="shared" si="964"/>
        <v>0</v>
      </c>
      <c r="H1767" s="23"/>
      <c r="I1767" s="31"/>
      <c r="J1767" s="23">
        <f t="shared" si="965"/>
        <v>0</v>
      </c>
      <c r="K1767" s="23"/>
      <c r="L1767" s="31"/>
      <c r="M1767" s="23">
        <f t="shared" si="959"/>
        <v>0</v>
      </c>
      <c r="N1767" s="23"/>
      <c r="O1767" s="31"/>
      <c r="P1767" s="23">
        <f t="shared" si="960"/>
        <v>0</v>
      </c>
      <c r="Q1767" s="23"/>
      <c r="R1767" s="31"/>
      <c r="S1767" s="23">
        <f t="shared" si="961"/>
        <v>0</v>
      </c>
      <c r="T1767" s="23"/>
      <c r="U1767" s="31"/>
    </row>
    <row r="1768" spans="1:22" s="2" customFormat="1" ht="12" hidden="1">
      <c r="A1768" s="2" t="str">
        <f>IF((F1768+G1768+J1768)&gt;0,"a","b")</f>
        <v>b</v>
      </c>
      <c r="B1768" s="2" t="s">
        <v>92</v>
      </c>
      <c r="D1768" s="15"/>
      <c r="E1768" s="18" t="s">
        <v>96</v>
      </c>
      <c r="F1768" s="43">
        <f>SUM(F1769:F1776)</f>
        <v>0</v>
      </c>
      <c r="G1768" s="24">
        <f t="shared" si="964"/>
        <v>0</v>
      </c>
      <c r="H1768" s="24">
        <f>SUM(H1769:H1776)</f>
        <v>0</v>
      </c>
      <c r="I1768" s="32">
        <f>SUM(I1769:I1776)</f>
        <v>0</v>
      </c>
      <c r="J1768" s="24">
        <f t="shared" si="965"/>
        <v>0</v>
      </c>
      <c r="K1768" s="24">
        <f>SUM(K1769:K1776)</f>
        <v>0</v>
      </c>
      <c r="L1768" s="32">
        <f>SUM(L1769:L1776)</f>
        <v>0</v>
      </c>
      <c r="M1768" s="24">
        <f t="shared" si="959"/>
        <v>0</v>
      </c>
      <c r="N1768" s="24">
        <f>SUM(N1769:N1776)</f>
        <v>0</v>
      </c>
      <c r="O1768" s="32">
        <f>SUM(O1769:O1776)</f>
        <v>0</v>
      </c>
      <c r="P1768" s="24">
        <f t="shared" si="960"/>
        <v>0</v>
      </c>
      <c r="Q1768" s="24">
        <f>SUM(Q1769:Q1776)</f>
        <v>0</v>
      </c>
      <c r="R1768" s="32">
        <f>SUM(R1769:R1776)</f>
        <v>0</v>
      </c>
      <c r="S1768" s="24">
        <f t="shared" si="961"/>
        <v>0</v>
      </c>
      <c r="T1768" s="24">
        <f>SUM(T1769:T1776)</f>
        <v>0</v>
      </c>
      <c r="U1768" s="32">
        <f>SUM(U1769:U1776)</f>
        <v>0</v>
      </c>
    </row>
    <row r="1769" spans="1:22" s="3" customFormat="1" ht="24" hidden="1">
      <c r="A1769" s="6" t="s">
        <v>92</v>
      </c>
      <c r="B1769" s="2" t="s">
        <v>92</v>
      </c>
      <c r="D1769" s="15"/>
      <c r="E1769" s="19" t="s">
        <v>93</v>
      </c>
      <c r="F1769" s="59"/>
      <c r="G1769" s="23">
        <f t="shared" si="964"/>
        <v>0</v>
      </c>
      <c r="H1769" s="23"/>
      <c r="I1769" s="31"/>
      <c r="J1769" s="23">
        <f t="shared" si="965"/>
        <v>0</v>
      </c>
      <c r="K1769" s="23"/>
      <c r="L1769" s="31"/>
      <c r="M1769" s="23">
        <f t="shared" si="959"/>
        <v>0</v>
      </c>
      <c r="N1769" s="23"/>
      <c r="O1769" s="31"/>
      <c r="P1769" s="23">
        <f t="shared" si="960"/>
        <v>0</v>
      </c>
      <c r="Q1769" s="23"/>
      <c r="R1769" s="31"/>
      <c r="S1769" s="23">
        <f t="shared" si="961"/>
        <v>0</v>
      </c>
      <c r="T1769" s="23"/>
      <c r="U1769" s="31"/>
    </row>
    <row r="1770" spans="1:22" s="3" customFormat="1" ht="12.75" hidden="1">
      <c r="A1770" s="6" t="s">
        <v>92</v>
      </c>
      <c r="B1770" s="2" t="s">
        <v>92</v>
      </c>
      <c r="D1770" s="15"/>
      <c r="E1770" s="19" t="s">
        <v>7</v>
      </c>
      <c r="F1770" s="59"/>
      <c r="G1770" s="23">
        <f t="shared" si="964"/>
        <v>0</v>
      </c>
      <c r="H1770" s="23"/>
      <c r="I1770" s="31"/>
      <c r="J1770" s="23">
        <f t="shared" si="965"/>
        <v>0</v>
      </c>
      <c r="K1770" s="23"/>
      <c r="L1770" s="31"/>
      <c r="M1770" s="23">
        <f t="shared" si="959"/>
        <v>0</v>
      </c>
      <c r="N1770" s="23"/>
      <c r="O1770" s="31"/>
      <c r="P1770" s="23">
        <f t="shared" si="960"/>
        <v>0</v>
      </c>
      <c r="Q1770" s="23"/>
      <c r="R1770" s="31"/>
      <c r="S1770" s="23">
        <f t="shared" si="961"/>
        <v>0</v>
      </c>
      <c r="T1770" s="23"/>
      <c r="U1770" s="31"/>
    </row>
    <row r="1771" spans="1:22" s="3" customFormat="1" ht="12.75" hidden="1">
      <c r="A1771" s="6" t="s">
        <v>92</v>
      </c>
      <c r="B1771" s="2" t="s">
        <v>92</v>
      </c>
      <c r="D1771" s="15"/>
      <c r="E1771" s="19" t="s">
        <v>6</v>
      </c>
      <c r="F1771" s="59"/>
      <c r="G1771" s="23">
        <f t="shared" si="964"/>
        <v>0</v>
      </c>
      <c r="H1771" s="23"/>
      <c r="I1771" s="31"/>
      <c r="J1771" s="23">
        <f t="shared" si="965"/>
        <v>0</v>
      </c>
      <c r="K1771" s="23"/>
      <c r="L1771" s="31"/>
      <c r="M1771" s="23">
        <f t="shared" si="959"/>
        <v>0</v>
      </c>
      <c r="N1771" s="23"/>
      <c r="O1771" s="31"/>
      <c r="P1771" s="23">
        <f t="shared" si="960"/>
        <v>0</v>
      </c>
      <c r="Q1771" s="23"/>
      <c r="R1771" s="31"/>
      <c r="S1771" s="23">
        <f t="shared" si="961"/>
        <v>0</v>
      </c>
      <c r="T1771" s="23"/>
      <c r="U1771" s="31"/>
    </row>
    <row r="1772" spans="1:22" s="3" customFormat="1" ht="12.75" hidden="1">
      <c r="A1772" s="6" t="s">
        <v>92</v>
      </c>
      <c r="B1772" s="2" t="s">
        <v>92</v>
      </c>
      <c r="D1772" s="15"/>
      <c r="E1772" s="19" t="s">
        <v>94</v>
      </c>
      <c r="F1772" s="59"/>
      <c r="G1772" s="23">
        <f t="shared" si="964"/>
        <v>0</v>
      </c>
      <c r="H1772" s="23"/>
      <c r="I1772" s="31"/>
      <c r="J1772" s="23">
        <f t="shared" si="965"/>
        <v>0</v>
      </c>
      <c r="K1772" s="23"/>
      <c r="L1772" s="31"/>
      <c r="M1772" s="23">
        <f t="shared" si="959"/>
        <v>0</v>
      </c>
      <c r="N1772" s="23"/>
      <c r="O1772" s="31"/>
      <c r="P1772" s="23">
        <f t="shared" si="960"/>
        <v>0</v>
      </c>
      <c r="Q1772" s="23"/>
      <c r="R1772" s="31"/>
      <c r="S1772" s="23">
        <f t="shared" si="961"/>
        <v>0</v>
      </c>
      <c r="T1772" s="23"/>
      <c r="U1772" s="31"/>
    </row>
    <row r="1773" spans="1:22" s="3" customFormat="1" ht="12.75" hidden="1">
      <c r="A1773" s="6" t="s">
        <v>92</v>
      </c>
      <c r="B1773" s="2" t="s">
        <v>92</v>
      </c>
      <c r="D1773" s="15"/>
      <c r="E1773" s="19" t="s">
        <v>5</v>
      </c>
      <c r="F1773" s="59"/>
      <c r="G1773" s="23">
        <f t="shared" si="964"/>
        <v>0</v>
      </c>
      <c r="H1773" s="23"/>
      <c r="I1773" s="31"/>
      <c r="J1773" s="23">
        <f t="shared" si="965"/>
        <v>0</v>
      </c>
      <c r="K1773" s="23"/>
      <c r="L1773" s="31"/>
      <c r="M1773" s="23">
        <f t="shared" si="959"/>
        <v>0</v>
      </c>
      <c r="N1773" s="23"/>
      <c r="O1773" s="31"/>
      <c r="P1773" s="23">
        <f t="shared" si="960"/>
        <v>0</v>
      </c>
      <c r="Q1773" s="23"/>
      <c r="R1773" s="31"/>
      <c r="S1773" s="23">
        <f t="shared" si="961"/>
        <v>0</v>
      </c>
      <c r="T1773" s="23"/>
      <c r="U1773" s="31"/>
    </row>
    <row r="1774" spans="1:22" s="3" customFormat="1" ht="24" hidden="1">
      <c r="A1774" s="6" t="s">
        <v>92</v>
      </c>
      <c r="B1774" s="2" t="s">
        <v>92</v>
      </c>
      <c r="D1774" s="15"/>
      <c r="E1774" s="19" t="s">
        <v>108</v>
      </c>
      <c r="F1774" s="59"/>
      <c r="G1774" s="23">
        <f t="shared" si="964"/>
        <v>0</v>
      </c>
      <c r="H1774" s="23"/>
      <c r="I1774" s="31"/>
      <c r="J1774" s="23">
        <f t="shared" si="965"/>
        <v>0</v>
      </c>
      <c r="K1774" s="23"/>
      <c r="L1774" s="31"/>
      <c r="M1774" s="23">
        <f t="shared" si="959"/>
        <v>0</v>
      </c>
      <c r="N1774" s="23"/>
      <c r="O1774" s="31"/>
      <c r="P1774" s="23">
        <f t="shared" si="960"/>
        <v>0</v>
      </c>
      <c r="Q1774" s="23"/>
      <c r="R1774" s="31"/>
      <c r="S1774" s="23">
        <f t="shared" si="961"/>
        <v>0</v>
      </c>
      <c r="T1774" s="23"/>
      <c r="U1774" s="31"/>
    </row>
    <row r="1775" spans="1:22" s="3" customFormat="1" ht="24" hidden="1">
      <c r="A1775" s="6" t="s">
        <v>92</v>
      </c>
      <c r="B1775" s="2" t="s">
        <v>92</v>
      </c>
      <c r="D1775" s="15"/>
      <c r="E1775" s="19" t="s">
        <v>111</v>
      </c>
      <c r="F1775" s="59"/>
      <c r="G1775" s="23">
        <f t="shared" si="964"/>
        <v>0</v>
      </c>
      <c r="H1775" s="23"/>
      <c r="I1775" s="31"/>
      <c r="J1775" s="23">
        <f t="shared" si="965"/>
        <v>0</v>
      </c>
      <c r="K1775" s="23"/>
      <c r="L1775" s="31"/>
      <c r="M1775" s="23">
        <f t="shared" si="959"/>
        <v>0</v>
      </c>
      <c r="N1775" s="23"/>
      <c r="O1775" s="31"/>
      <c r="P1775" s="23">
        <f t="shared" si="960"/>
        <v>0</v>
      </c>
      <c r="Q1775" s="23"/>
      <c r="R1775" s="31"/>
      <c r="S1775" s="23">
        <f t="shared" si="961"/>
        <v>0</v>
      </c>
      <c r="T1775" s="23"/>
      <c r="U1775" s="31"/>
    </row>
    <row r="1776" spans="1:22" s="3" customFormat="1" ht="24" hidden="1">
      <c r="A1776" s="6" t="s">
        <v>92</v>
      </c>
      <c r="B1776" s="2" t="s">
        <v>92</v>
      </c>
      <c r="D1776" s="15"/>
      <c r="E1776" s="19" t="s">
        <v>95</v>
      </c>
      <c r="F1776" s="59"/>
      <c r="G1776" s="23">
        <f t="shared" si="964"/>
        <v>0</v>
      </c>
      <c r="H1776" s="23"/>
      <c r="I1776" s="31"/>
      <c r="J1776" s="23">
        <f t="shared" si="965"/>
        <v>0</v>
      </c>
      <c r="K1776" s="23"/>
      <c r="L1776" s="31"/>
      <c r="M1776" s="23">
        <f t="shared" si="959"/>
        <v>0</v>
      </c>
      <c r="N1776" s="23"/>
      <c r="O1776" s="31"/>
      <c r="P1776" s="23">
        <f t="shared" si="960"/>
        <v>0</v>
      </c>
      <c r="Q1776" s="23"/>
      <c r="R1776" s="31"/>
      <c r="S1776" s="23">
        <f t="shared" si="961"/>
        <v>0</v>
      </c>
      <c r="T1776" s="23"/>
      <c r="U1776" s="31"/>
    </row>
    <row r="1777" spans="1:21" s="2" customFormat="1" ht="12" hidden="1">
      <c r="A1777" s="2" t="str">
        <f t="shared" ref="A1777:A1788" si="966">IF((F1777+G1777+J1777)&gt;0,"a","b")</f>
        <v>b</v>
      </c>
      <c r="B1777" s="2" t="s">
        <v>92</v>
      </c>
      <c r="D1777" s="15"/>
      <c r="E1777" s="18" t="s">
        <v>109</v>
      </c>
      <c r="F1777" s="43"/>
      <c r="G1777" s="24">
        <f t="shared" si="964"/>
        <v>0</v>
      </c>
      <c r="H1777" s="24"/>
      <c r="I1777" s="32"/>
      <c r="J1777" s="24">
        <f t="shared" si="965"/>
        <v>0</v>
      </c>
      <c r="K1777" s="24"/>
      <c r="L1777" s="32"/>
      <c r="M1777" s="24">
        <f t="shared" si="959"/>
        <v>0</v>
      </c>
      <c r="N1777" s="24"/>
      <c r="O1777" s="32"/>
      <c r="P1777" s="24">
        <f t="shared" si="960"/>
        <v>0</v>
      </c>
      <c r="Q1777" s="24"/>
      <c r="R1777" s="32"/>
      <c r="S1777" s="24">
        <f t="shared" si="961"/>
        <v>0</v>
      </c>
      <c r="T1777" s="24"/>
      <c r="U1777" s="32"/>
    </row>
    <row r="1778" spans="1:21" s="2" customFormat="1" ht="12" hidden="1">
      <c r="A1778" s="2" t="str">
        <f t="shared" si="966"/>
        <v>b</v>
      </c>
      <c r="B1778" s="2" t="s">
        <v>92</v>
      </c>
      <c r="D1778" s="15"/>
      <c r="E1778" s="18" t="s">
        <v>97</v>
      </c>
      <c r="F1778" s="43"/>
      <c r="G1778" s="24">
        <f t="shared" si="964"/>
        <v>0</v>
      </c>
      <c r="H1778" s="24"/>
      <c r="I1778" s="32"/>
      <c r="J1778" s="24">
        <f t="shared" si="965"/>
        <v>0</v>
      </c>
      <c r="K1778" s="24"/>
      <c r="L1778" s="32"/>
      <c r="M1778" s="24">
        <f t="shared" si="959"/>
        <v>0</v>
      </c>
      <c r="N1778" s="24"/>
      <c r="O1778" s="32"/>
      <c r="P1778" s="24">
        <f t="shared" si="960"/>
        <v>0</v>
      </c>
      <c r="Q1778" s="24"/>
      <c r="R1778" s="32"/>
      <c r="S1778" s="24">
        <f t="shared" si="961"/>
        <v>0</v>
      </c>
      <c r="T1778" s="24"/>
      <c r="U1778" s="32"/>
    </row>
    <row r="1779" spans="1:21" s="3" customFormat="1" ht="12.75" hidden="1">
      <c r="A1779" s="3" t="str">
        <f t="shared" si="966"/>
        <v>b</v>
      </c>
      <c r="B1779" s="2" t="s">
        <v>92</v>
      </c>
      <c r="D1779" s="15"/>
      <c r="E1779" s="18" t="s">
        <v>98</v>
      </c>
      <c r="F1779" s="43"/>
      <c r="G1779" s="24">
        <f t="shared" si="964"/>
        <v>0</v>
      </c>
      <c r="H1779" s="24"/>
      <c r="I1779" s="32"/>
      <c r="J1779" s="24">
        <f t="shared" si="965"/>
        <v>0</v>
      </c>
      <c r="K1779" s="24"/>
      <c r="L1779" s="32"/>
      <c r="M1779" s="24">
        <f t="shared" si="959"/>
        <v>0</v>
      </c>
      <c r="N1779" s="24"/>
      <c r="O1779" s="32"/>
      <c r="P1779" s="24">
        <f t="shared" si="960"/>
        <v>0</v>
      </c>
      <c r="Q1779" s="24"/>
      <c r="R1779" s="32"/>
      <c r="S1779" s="24">
        <f t="shared" si="961"/>
        <v>0</v>
      </c>
      <c r="T1779" s="24"/>
      <c r="U1779" s="32"/>
    </row>
    <row r="1780" spans="1:21" ht="15" customHeight="1" thickBot="1">
      <c r="A1780" s="57" t="str">
        <f t="shared" si="966"/>
        <v>a</v>
      </c>
      <c r="B1780" s="57" t="s">
        <v>92</v>
      </c>
      <c r="D1780" s="58"/>
      <c r="E1780" s="49" t="s">
        <v>99</v>
      </c>
      <c r="F1780" s="102">
        <v>78.86</v>
      </c>
      <c r="G1780" s="43">
        <f>H1780+I1780</f>
        <v>110</v>
      </c>
      <c r="H1780" s="43">
        <v>110</v>
      </c>
      <c r="I1780" s="50"/>
      <c r="J1780" s="43">
        <f t="shared" si="965"/>
        <v>140</v>
      </c>
      <c r="K1780" s="43">
        <v>140</v>
      </c>
      <c r="L1780" s="50"/>
      <c r="M1780" s="43">
        <f t="shared" si="959"/>
        <v>140</v>
      </c>
      <c r="N1780" s="43">
        <v>140</v>
      </c>
      <c r="O1780" s="50"/>
      <c r="P1780" s="43">
        <f t="shared" si="960"/>
        <v>150</v>
      </c>
      <c r="Q1780" s="43">
        <v>150</v>
      </c>
      <c r="R1780" s="50"/>
      <c r="S1780" s="43">
        <f t="shared" si="961"/>
        <v>160</v>
      </c>
      <c r="T1780" s="43">
        <v>160</v>
      </c>
      <c r="U1780" s="50"/>
    </row>
    <row r="1781" spans="1:21" s="2" customFormat="1" ht="12.75" hidden="1" thickBot="1">
      <c r="A1781" s="2" t="str">
        <f t="shared" si="966"/>
        <v>b</v>
      </c>
      <c r="B1781" s="2" t="s">
        <v>92</v>
      </c>
      <c r="D1781" s="15"/>
      <c r="E1781" s="18" t="s">
        <v>100</v>
      </c>
      <c r="F1781" s="43"/>
      <c r="G1781" s="24">
        <f t="shared" si="964"/>
        <v>0</v>
      </c>
      <c r="H1781" s="24"/>
      <c r="I1781" s="32"/>
      <c r="J1781" s="24">
        <f t="shared" si="965"/>
        <v>0</v>
      </c>
      <c r="K1781" s="24"/>
      <c r="L1781" s="32"/>
      <c r="M1781" s="24">
        <f t="shared" si="959"/>
        <v>0</v>
      </c>
      <c r="N1781" s="24"/>
      <c r="O1781" s="32"/>
      <c r="P1781" s="24">
        <f t="shared" si="960"/>
        <v>0</v>
      </c>
      <c r="Q1781" s="24"/>
      <c r="R1781" s="32"/>
      <c r="S1781" s="24">
        <f t="shared" si="961"/>
        <v>0</v>
      </c>
      <c r="T1781" s="24"/>
      <c r="U1781" s="32"/>
    </row>
    <row r="1782" spans="1:21" s="2" customFormat="1" ht="12.75" hidden="1" thickBot="1">
      <c r="A1782" s="2" t="str">
        <f t="shared" si="966"/>
        <v>b</v>
      </c>
      <c r="B1782" s="2" t="str">
        <f t="shared" ref="B1782:B1788" si="967">IF((F1782+G1782+J1782)&gt;0,"a","b")</f>
        <v>b</v>
      </c>
      <c r="D1782" s="15"/>
      <c r="E1782" s="17" t="s">
        <v>1</v>
      </c>
      <c r="F1782" s="42"/>
      <c r="G1782" s="25">
        <f t="shared" si="964"/>
        <v>0</v>
      </c>
      <c r="H1782" s="25"/>
      <c r="I1782" s="33"/>
      <c r="J1782" s="25">
        <f t="shared" si="965"/>
        <v>0</v>
      </c>
      <c r="K1782" s="25"/>
      <c r="L1782" s="33"/>
      <c r="M1782" s="25">
        <f t="shared" si="959"/>
        <v>0</v>
      </c>
      <c r="N1782" s="25"/>
      <c r="O1782" s="33"/>
      <c r="P1782" s="25">
        <f t="shared" si="960"/>
        <v>0</v>
      </c>
      <c r="Q1782" s="25"/>
      <c r="R1782" s="33"/>
      <c r="S1782" s="25">
        <f t="shared" si="961"/>
        <v>0</v>
      </c>
      <c r="T1782" s="25"/>
      <c r="U1782" s="33"/>
    </row>
    <row r="1783" spans="1:21" s="2" customFormat="1" ht="12.75" hidden="1" thickBot="1">
      <c r="A1783" s="2" t="str">
        <f t="shared" si="966"/>
        <v>b</v>
      </c>
      <c r="B1783" s="2" t="str">
        <f t="shared" si="967"/>
        <v>b</v>
      </c>
      <c r="D1783" s="15"/>
      <c r="E1783" s="17" t="s">
        <v>110</v>
      </c>
      <c r="F1783" s="42"/>
      <c r="G1783" s="25">
        <f t="shared" si="964"/>
        <v>0</v>
      </c>
      <c r="H1783" s="25"/>
      <c r="I1783" s="33"/>
      <c r="J1783" s="25">
        <f t="shared" si="965"/>
        <v>0</v>
      </c>
      <c r="K1783" s="25"/>
      <c r="L1783" s="33"/>
      <c r="M1783" s="25">
        <f t="shared" si="959"/>
        <v>0</v>
      </c>
      <c r="N1783" s="25"/>
      <c r="O1783" s="33"/>
      <c r="P1783" s="25">
        <f t="shared" si="960"/>
        <v>0</v>
      </c>
      <c r="Q1783" s="25"/>
      <c r="R1783" s="33"/>
      <c r="S1783" s="25">
        <f t="shared" si="961"/>
        <v>0</v>
      </c>
      <c r="T1783" s="25"/>
      <c r="U1783" s="33"/>
    </row>
    <row r="1784" spans="1:21" s="2" customFormat="1" ht="12.75" hidden="1" thickBot="1">
      <c r="A1784" s="2" t="str">
        <f t="shared" si="966"/>
        <v>b</v>
      </c>
      <c r="B1784" s="2" t="str">
        <f t="shared" si="967"/>
        <v>b</v>
      </c>
      <c r="D1784" s="15"/>
      <c r="E1784" s="17" t="s">
        <v>18</v>
      </c>
      <c r="F1784" s="42"/>
      <c r="G1784" s="25">
        <f t="shared" si="964"/>
        <v>0</v>
      </c>
      <c r="H1784" s="25"/>
      <c r="I1784" s="33"/>
      <c r="J1784" s="25">
        <f t="shared" si="965"/>
        <v>0</v>
      </c>
      <c r="K1784" s="25"/>
      <c r="L1784" s="33"/>
      <c r="M1784" s="25">
        <f t="shared" si="959"/>
        <v>0</v>
      </c>
      <c r="N1784" s="25"/>
      <c r="O1784" s="33"/>
      <c r="P1784" s="25">
        <f t="shared" si="960"/>
        <v>0</v>
      </c>
      <c r="Q1784" s="25"/>
      <c r="R1784" s="33"/>
      <c r="S1784" s="25">
        <f t="shared" si="961"/>
        <v>0</v>
      </c>
      <c r="T1784" s="25"/>
      <c r="U1784" s="33"/>
    </row>
    <row r="1785" spans="1:21" s="11" customFormat="1" ht="15" hidden="1" customHeight="1" thickBot="1">
      <c r="A1785" s="11" t="str">
        <f t="shared" si="966"/>
        <v>b</v>
      </c>
      <c r="B1785" s="11" t="str">
        <f t="shared" si="967"/>
        <v>b</v>
      </c>
      <c r="C1785" s="11" t="s">
        <v>16</v>
      </c>
      <c r="D1785" s="13" t="s">
        <v>160</v>
      </c>
      <c r="E1785" s="36" t="s">
        <v>141</v>
      </c>
      <c r="F1785" s="83">
        <f>F1787+F1806+F1807+F1808</f>
        <v>0</v>
      </c>
      <c r="G1785" s="27">
        <f>H1785+I1785</f>
        <v>0</v>
      </c>
      <c r="H1785" s="27">
        <f>H1787+H1806+H1807+H1808</f>
        <v>0</v>
      </c>
      <c r="I1785" s="35">
        <f>I1787+I1806+I1807+I1808</f>
        <v>0</v>
      </c>
      <c r="J1785" s="27">
        <f>K1785+L1785</f>
        <v>0</v>
      </c>
      <c r="K1785" s="27">
        <f>K1787+K1806+K1807+K1808</f>
        <v>0</v>
      </c>
      <c r="L1785" s="35">
        <f>L1787+L1806+L1807+L1808</f>
        <v>0</v>
      </c>
      <c r="M1785" s="27">
        <f t="shared" si="959"/>
        <v>0</v>
      </c>
      <c r="N1785" s="27">
        <f>N1787+N1806+N1807+N1808</f>
        <v>0</v>
      </c>
      <c r="O1785" s="35">
        <f>O1787+O1806+O1807+O1808</f>
        <v>0</v>
      </c>
      <c r="P1785" s="27">
        <f t="shared" si="960"/>
        <v>0</v>
      </c>
      <c r="Q1785" s="27">
        <f>Q1787+Q1806+Q1807+Q1808</f>
        <v>0</v>
      </c>
      <c r="R1785" s="35">
        <f>R1787+R1806+R1807+R1808</f>
        <v>0</v>
      </c>
      <c r="S1785" s="27">
        <f t="shared" si="961"/>
        <v>0</v>
      </c>
      <c r="T1785" s="27">
        <f>T1787+T1806+T1807+T1808</f>
        <v>0</v>
      </c>
      <c r="U1785" s="35">
        <f>U1787+U1806+U1807+U1808</f>
        <v>0</v>
      </c>
    </row>
    <row r="1786" spans="1:21" s="2" customFormat="1" ht="12.75" hidden="1" thickBot="1">
      <c r="A1786" s="2" t="str">
        <f t="shared" si="966"/>
        <v>b</v>
      </c>
      <c r="B1786" s="2" t="str">
        <f t="shared" si="967"/>
        <v>b</v>
      </c>
      <c r="D1786" s="15"/>
      <c r="E1786" s="16" t="s">
        <v>4</v>
      </c>
      <c r="F1786" s="105"/>
      <c r="G1786" s="26">
        <f t="shared" ref="G1786:G1808" si="968">H1786+I1786</f>
        <v>0</v>
      </c>
      <c r="H1786" s="26"/>
      <c r="I1786" s="34"/>
      <c r="J1786" s="26">
        <f t="shared" ref="J1786:J1808" si="969">K1786+L1786</f>
        <v>0</v>
      </c>
      <c r="K1786" s="26"/>
      <c r="L1786" s="34"/>
      <c r="M1786" s="26">
        <f t="shared" si="959"/>
        <v>0</v>
      </c>
      <c r="N1786" s="26"/>
      <c r="O1786" s="34"/>
      <c r="P1786" s="26">
        <f t="shared" si="960"/>
        <v>0</v>
      </c>
      <c r="Q1786" s="26"/>
      <c r="R1786" s="34"/>
      <c r="S1786" s="26">
        <f t="shared" si="961"/>
        <v>0</v>
      </c>
      <c r="T1786" s="26"/>
      <c r="U1786" s="34"/>
    </row>
    <row r="1787" spans="1:21" s="11" customFormat="1" ht="15" hidden="1" customHeight="1">
      <c r="A1787" s="11" t="str">
        <f t="shared" si="966"/>
        <v>b</v>
      </c>
      <c r="B1787" s="11" t="str">
        <f t="shared" si="967"/>
        <v>b</v>
      </c>
      <c r="D1787" s="15"/>
      <c r="E1787" s="38" t="s">
        <v>0</v>
      </c>
      <c r="F1787" s="42">
        <f>F1788+F1792+F1801+F1802+F1803+F1804+F1805</f>
        <v>0</v>
      </c>
      <c r="G1787" s="25">
        <f t="shared" si="968"/>
        <v>0</v>
      </c>
      <c r="H1787" s="25">
        <f>H1788+H1792+H1801+H1802+H1803+H1804+H1805</f>
        <v>0</v>
      </c>
      <c r="I1787" s="33">
        <f>I1788+I1792+I1801+I1802+I1803+I1804+I1805</f>
        <v>0</v>
      </c>
      <c r="J1787" s="25">
        <f t="shared" si="969"/>
        <v>0</v>
      </c>
      <c r="K1787" s="25">
        <f>K1788+K1792+K1801+K1802+K1803+K1804+K1805</f>
        <v>0</v>
      </c>
      <c r="L1787" s="33">
        <f>L1788+L1792+L1801+L1802+L1803+L1804+L1805</f>
        <v>0</v>
      </c>
      <c r="M1787" s="25">
        <f t="shared" si="959"/>
        <v>0</v>
      </c>
      <c r="N1787" s="25">
        <f>N1788+N1792+N1801+N1802+N1803+N1804+N1805</f>
        <v>0</v>
      </c>
      <c r="O1787" s="33">
        <f>O1788+O1792+O1801+O1802+O1803+O1804+O1805</f>
        <v>0</v>
      </c>
      <c r="P1787" s="25">
        <f t="shared" si="960"/>
        <v>0</v>
      </c>
      <c r="Q1787" s="25">
        <f>Q1788+Q1792+Q1801+Q1802+Q1803+Q1804+Q1805</f>
        <v>0</v>
      </c>
      <c r="R1787" s="33">
        <f>R1788+R1792+R1801+R1802+R1803+R1804+R1805</f>
        <v>0</v>
      </c>
      <c r="S1787" s="25">
        <f t="shared" si="961"/>
        <v>0</v>
      </c>
      <c r="T1787" s="25">
        <f>T1788+T1792+T1801+T1802+T1803+T1804+T1805</f>
        <v>0</v>
      </c>
      <c r="U1787" s="33">
        <f>U1788+U1792+U1801+U1802+U1803+U1804+U1805</f>
        <v>0</v>
      </c>
    </row>
    <row r="1788" spans="1:21" s="2" customFormat="1" ht="12.75" hidden="1" thickBot="1">
      <c r="A1788" s="2" t="str">
        <f t="shared" si="966"/>
        <v>b</v>
      </c>
      <c r="B1788" s="2" t="str">
        <f t="shared" si="967"/>
        <v>b</v>
      </c>
      <c r="D1788" s="15"/>
      <c r="E1788" s="18" t="s">
        <v>101</v>
      </c>
      <c r="F1788" s="43">
        <f>SUM(F1789:F1791)</f>
        <v>0</v>
      </c>
      <c r="G1788" s="24">
        <f t="shared" si="968"/>
        <v>0</v>
      </c>
      <c r="H1788" s="24">
        <f>SUM(H1789:H1791)</f>
        <v>0</v>
      </c>
      <c r="I1788" s="32">
        <f>SUM(I1789:I1791)</f>
        <v>0</v>
      </c>
      <c r="J1788" s="24">
        <f t="shared" si="969"/>
        <v>0</v>
      </c>
      <c r="K1788" s="24">
        <f>SUM(K1789:K1791)</f>
        <v>0</v>
      </c>
      <c r="L1788" s="32">
        <f>SUM(L1789:L1791)</f>
        <v>0</v>
      </c>
      <c r="M1788" s="24">
        <f t="shared" si="959"/>
        <v>0</v>
      </c>
      <c r="N1788" s="24">
        <f>SUM(N1789:N1791)</f>
        <v>0</v>
      </c>
      <c r="O1788" s="32">
        <f>SUM(O1789:O1791)</f>
        <v>0</v>
      </c>
      <c r="P1788" s="24">
        <f t="shared" si="960"/>
        <v>0</v>
      </c>
      <c r="Q1788" s="24">
        <f>SUM(Q1789:Q1791)</f>
        <v>0</v>
      </c>
      <c r="R1788" s="32">
        <f>SUM(R1789:R1791)</f>
        <v>0</v>
      </c>
      <c r="S1788" s="24">
        <f t="shared" si="961"/>
        <v>0</v>
      </c>
      <c r="T1788" s="24">
        <f>SUM(T1789:T1791)</f>
        <v>0</v>
      </c>
      <c r="U1788" s="32">
        <f>SUM(U1789:U1791)</f>
        <v>0</v>
      </c>
    </row>
    <row r="1789" spans="1:21" s="3" customFormat="1" ht="13.5" hidden="1" thickBot="1">
      <c r="A1789" s="2" t="s">
        <v>92</v>
      </c>
      <c r="B1789" s="2" t="s">
        <v>92</v>
      </c>
      <c r="D1789" s="15"/>
      <c r="E1789" s="19" t="s">
        <v>107</v>
      </c>
      <c r="F1789" s="59"/>
      <c r="G1789" s="23">
        <f t="shared" si="968"/>
        <v>0</v>
      </c>
      <c r="H1789" s="23"/>
      <c r="I1789" s="31"/>
      <c r="J1789" s="23">
        <f t="shared" si="969"/>
        <v>0</v>
      </c>
      <c r="K1789" s="23"/>
      <c r="L1789" s="31"/>
      <c r="M1789" s="23">
        <f t="shared" si="959"/>
        <v>0</v>
      </c>
      <c r="N1789" s="23"/>
      <c r="O1789" s="31"/>
      <c r="P1789" s="23">
        <f t="shared" si="960"/>
        <v>0</v>
      </c>
      <c r="Q1789" s="23"/>
      <c r="R1789" s="31"/>
      <c r="S1789" s="23">
        <f t="shared" si="961"/>
        <v>0</v>
      </c>
      <c r="T1789" s="23"/>
      <c r="U1789" s="31"/>
    </row>
    <row r="1790" spans="1:21" s="3" customFormat="1" ht="13.5" hidden="1" thickBot="1">
      <c r="A1790" s="2" t="s">
        <v>92</v>
      </c>
      <c r="B1790" s="2" t="s">
        <v>92</v>
      </c>
      <c r="D1790" s="15"/>
      <c r="E1790" s="19" t="s">
        <v>106</v>
      </c>
      <c r="F1790" s="59"/>
      <c r="G1790" s="23">
        <f t="shared" si="968"/>
        <v>0</v>
      </c>
      <c r="H1790" s="23"/>
      <c r="I1790" s="31"/>
      <c r="J1790" s="23">
        <f t="shared" si="969"/>
        <v>0</v>
      </c>
      <c r="K1790" s="23"/>
      <c r="L1790" s="31"/>
      <c r="M1790" s="23">
        <f t="shared" si="959"/>
        <v>0</v>
      </c>
      <c r="N1790" s="23"/>
      <c r="O1790" s="31"/>
      <c r="P1790" s="23">
        <f t="shared" si="960"/>
        <v>0</v>
      </c>
      <c r="Q1790" s="23"/>
      <c r="R1790" s="31"/>
      <c r="S1790" s="23">
        <f t="shared" si="961"/>
        <v>0</v>
      </c>
      <c r="T1790" s="23"/>
      <c r="U1790" s="31"/>
    </row>
    <row r="1791" spans="1:21" s="3" customFormat="1" ht="13.5" hidden="1" thickBot="1">
      <c r="A1791" s="2" t="s">
        <v>92</v>
      </c>
      <c r="B1791" s="2" t="s">
        <v>92</v>
      </c>
      <c r="D1791" s="15"/>
      <c r="E1791" s="19" t="s">
        <v>105</v>
      </c>
      <c r="F1791" s="59"/>
      <c r="G1791" s="23">
        <f t="shared" si="968"/>
        <v>0</v>
      </c>
      <c r="H1791" s="23"/>
      <c r="I1791" s="31"/>
      <c r="J1791" s="23">
        <f t="shared" si="969"/>
        <v>0</v>
      </c>
      <c r="K1791" s="23"/>
      <c r="L1791" s="31"/>
      <c r="M1791" s="23">
        <f t="shared" si="959"/>
        <v>0</v>
      </c>
      <c r="N1791" s="23"/>
      <c r="O1791" s="31"/>
      <c r="P1791" s="23">
        <f t="shared" si="960"/>
        <v>0</v>
      </c>
      <c r="Q1791" s="23"/>
      <c r="R1791" s="31"/>
      <c r="S1791" s="23">
        <f t="shared" si="961"/>
        <v>0</v>
      </c>
      <c r="T1791" s="23"/>
      <c r="U1791" s="31"/>
    </row>
    <row r="1792" spans="1:21" s="2" customFormat="1" ht="12.75" hidden="1" thickBot="1">
      <c r="A1792" s="2" t="str">
        <f>IF((F1792+G1792+J1792)&gt;0,"a","b")</f>
        <v>b</v>
      </c>
      <c r="B1792" s="2" t="s">
        <v>92</v>
      </c>
      <c r="D1792" s="15"/>
      <c r="E1792" s="18" t="s">
        <v>96</v>
      </c>
      <c r="F1792" s="43">
        <f>SUM(F1793:F1800)</f>
        <v>0</v>
      </c>
      <c r="G1792" s="24">
        <f t="shared" si="968"/>
        <v>0</v>
      </c>
      <c r="H1792" s="24">
        <f>SUM(H1793:H1800)</f>
        <v>0</v>
      </c>
      <c r="I1792" s="32">
        <f>SUM(I1793:I1800)</f>
        <v>0</v>
      </c>
      <c r="J1792" s="24">
        <f t="shared" si="969"/>
        <v>0</v>
      </c>
      <c r="K1792" s="24">
        <f>SUM(K1793:K1800)</f>
        <v>0</v>
      </c>
      <c r="L1792" s="32">
        <f>SUM(L1793:L1800)</f>
        <v>0</v>
      </c>
      <c r="M1792" s="24">
        <f t="shared" si="959"/>
        <v>0</v>
      </c>
      <c r="N1792" s="24">
        <f>SUM(N1793:N1800)</f>
        <v>0</v>
      </c>
      <c r="O1792" s="32">
        <f>SUM(O1793:O1800)</f>
        <v>0</v>
      </c>
      <c r="P1792" s="24">
        <f t="shared" si="960"/>
        <v>0</v>
      </c>
      <c r="Q1792" s="24">
        <f>SUM(Q1793:Q1800)</f>
        <v>0</v>
      </c>
      <c r="R1792" s="32">
        <f>SUM(R1793:R1800)</f>
        <v>0</v>
      </c>
      <c r="S1792" s="24">
        <f t="shared" si="961"/>
        <v>0</v>
      </c>
      <c r="T1792" s="24">
        <f>SUM(T1793:T1800)</f>
        <v>0</v>
      </c>
      <c r="U1792" s="32">
        <f>SUM(U1793:U1800)</f>
        <v>0</v>
      </c>
    </row>
    <row r="1793" spans="1:21" s="3" customFormat="1" ht="24.75" hidden="1" thickBot="1">
      <c r="A1793" s="6" t="s">
        <v>92</v>
      </c>
      <c r="B1793" s="2" t="s">
        <v>92</v>
      </c>
      <c r="D1793" s="15"/>
      <c r="E1793" s="19" t="s">
        <v>93</v>
      </c>
      <c r="F1793" s="59"/>
      <c r="G1793" s="23">
        <f t="shared" si="968"/>
        <v>0</v>
      </c>
      <c r="H1793" s="23"/>
      <c r="I1793" s="31"/>
      <c r="J1793" s="23">
        <f t="shared" si="969"/>
        <v>0</v>
      </c>
      <c r="K1793" s="23"/>
      <c r="L1793" s="31"/>
      <c r="M1793" s="23">
        <f t="shared" si="959"/>
        <v>0</v>
      </c>
      <c r="N1793" s="23"/>
      <c r="O1793" s="31"/>
      <c r="P1793" s="23">
        <f t="shared" si="960"/>
        <v>0</v>
      </c>
      <c r="Q1793" s="23"/>
      <c r="R1793" s="31"/>
      <c r="S1793" s="23">
        <f t="shared" si="961"/>
        <v>0</v>
      </c>
      <c r="T1793" s="23"/>
      <c r="U1793" s="31"/>
    </row>
    <row r="1794" spans="1:21" s="3" customFormat="1" ht="13.5" hidden="1" thickBot="1">
      <c r="A1794" s="6" t="s">
        <v>92</v>
      </c>
      <c r="B1794" s="2" t="s">
        <v>92</v>
      </c>
      <c r="D1794" s="15"/>
      <c r="E1794" s="19" t="s">
        <v>7</v>
      </c>
      <c r="F1794" s="59"/>
      <c r="G1794" s="23">
        <f t="shared" si="968"/>
        <v>0</v>
      </c>
      <c r="H1794" s="23"/>
      <c r="I1794" s="31"/>
      <c r="J1794" s="23">
        <f t="shared" si="969"/>
        <v>0</v>
      </c>
      <c r="K1794" s="23"/>
      <c r="L1794" s="31"/>
      <c r="M1794" s="23">
        <f t="shared" si="959"/>
        <v>0</v>
      </c>
      <c r="N1794" s="23"/>
      <c r="O1794" s="31"/>
      <c r="P1794" s="23">
        <f t="shared" si="960"/>
        <v>0</v>
      </c>
      <c r="Q1794" s="23"/>
      <c r="R1794" s="31"/>
      <c r="S1794" s="23">
        <f t="shared" si="961"/>
        <v>0</v>
      </c>
      <c r="T1794" s="23"/>
      <c r="U1794" s="31"/>
    </row>
    <row r="1795" spans="1:21" s="3" customFormat="1" ht="13.5" hidden="1" thickBot="1">
      <c r="A1795" s="6" t="s">
        <v>92</v>
      </c>
      <c r="B1795" s="2" t="s">
        <v>92</v>
      </c>
      <c r="D1795" s="15"/>
      <c r="E1795" s="19" t="s">
        <v>6</v>
      </c>
      <c r="F1795" s="59"/>
      <c r="G1795" s="23">
        <f t="shared" si="968"/>
        <v>0</v>
      </c>
      <c r="H1795" s="23"/>
      <c r="I1795" s="31"/>
      <c r="J1795" s="23">
        <f t="shared" si="969"/>
        <v>0</v>
      </c>
      <c r="K1795" s="23"/>
      <c r="L1795" s="31"/>
      <c r="M1795" s="23">
        <f t="shared" si="959"/>
        <v>0</v>
      </c>
      <c r="N1795" s="23"/>
      <c r="O1795" s="31"/>
      <c r="P1795" s="23">
        <f t="shared" si="960"/>
        <v>0</v>
      </c>
      <c r="Q1795" s="23"/>
      <c r="R1795" s="31"/>
      <c r="S1795" s="23">
        <f t="shared" si="961"/>
        <v>0</v>
      </c>
      <c r="T1795" s="23"/>
      <c r="U1795" s="31"/>
    </row>
    <row r="1796" spans="1:21" s="3" customFormat="1" ht="13.5" hidden="1" thickBot="1">
      <c r="A1796" s="6" t="s">
        <v>92</v>
      </c>
      <c r="B1796" s="2" t="s">
        <v>92</v>
      </c>
      <c r="D1796" s="15"/>
      <c r="E1796" s="19" t="s">
        <v>94</v>
      </c>
      <c r="F1796" s="59"/>
      <c r="G1796" s="23">
        <f t="shared" si="968"/>
        <v>0</v>
      </c>
      <c r="H1796" s="23"/>
      <c r="I1796" s="31"/>
      <c r="J1796" s="23">
        <f t="shared" si="969"/>
        <v>0</v>
      </c>
      <c r="K1796" s="23"/>
      <c r="L1796" s="31"/>
      <c r="M1796" s="23">
        <f t="shared" si="959"/>
        <v>0</v>
      </c>
      <c r="N1796" s="23"/>
      <c r="O1796" s="31"/>
      <c r="P1796" s="23">
        <f t="shared" si="960"/>
        <v>0</v>
      </c>
      <c r="Q1796" s="23"/>
      <c r="R1796" s="31"/>
      <c r="S1796" s="23">
        <f t="shared" si="961"/>
        <v>0</v>
      </c>
      <c r="T1796" s="23"/>
      <c r="U1796" s="31"/>
    </row>
    <row r="1797" spans="1:21" s="3" customFormat="1" ht="13.5" hidden="1" thickBot="1">
      <c r="A1797" s="6" t="s">
        <v>92</v>
      </c>
      <c r="B1797" s="2" t="s">
        <v>92</v>
      </c>
      <c r="D1797" s="15"/>
      <c r="E1797" s="19" t="s">
        <v>5</v>
      </c>
      <c r="F1797" s="59"/>
      <c r="G1797" s="23">
        <f t="shared" si="968"/>
        <v>0</v>
      </c>
      <c r="H1797" s="23"/>
      <c r="I1797" s="31"/>
      <c r="J1797" s="23">
        <f t="shared" si="969"/>
        <v>0</v>
      </c>
      <c r="K1797" s="23"/>
      <c r="L1797" s="31"/>
      <c r="M1797" s="23">
        <f t="shared" si="959"/>
        <v>0</v>
      </c>
      <c r="N1797" s="23"/>
      <c r="O1797" s="31"/>
      <c r="P1797" s="23">
        <f t="shared" si="960"/>
        <v>0</v>
      </c>
      <c r="Q1797" s="23"/>
      <c r="R1797" s="31"/>
      <c r="S1797" s="23">
        <f t="shared" si="961"/>
        <v>0</v>
      </c>
      <c r="T1797" s="23"/>
      <c r="U1797" s="31"/>
    </row>
    <row r="1798" spans="1:21" s="3" customFormat="1" ht="24.75" hidden="1" thickBot="1">
      <c r="A1798" s="6" t="s">
        <v>92</v>
      </c>
      <c r="B1798" s="2" t="s">
        <v>92</v>
      </c>
      <c r="D1798" s="15"/>
      <c r="E1798" s="19" t="s">
        <v>108</v>
      </c>
      <c r="F1798" s="59"/>
      <c r="G1798" s="23">
        <f t="shared" si="968"/>
        <v>0</v>
      </c>
      <c r="H1798" s="23"/>
      <c r="I1798" s="31"/>
      <c r="J1798" s="23">
        <f t="shared" si="969"/>
        <v>0</v>
      </c>
      <c r="K1798" s="23"/>
      <c r="L1798" s="31"/>
      <c r="M1798" s="23">
        <f t="shared" si="959"/>
        <v>0</v>
      </c>
      <c r="N1798" s="23"/>
      <c r="O1798" s="31"/>
      <c r="P1798" s="23">
        <f t="shared" si="960"/>
        <v>0</v>
      </c>
      <c r="Q1798" s="23"/>
      <c r="R1798" s="31"/>
      <c r="S1798" s="23">
        <f t="shared" si="961"/>
        <v>0</v>
      </c>
      <c r="T1798" s="23"/>
      <c r="U1798" s="31"/>
    </row>
    <row r="1799" spans="1:21" s="3" customFormat="1" ht="24.75" hidden="1" thickBot="1">
      <c r="A1799" s="6" t="s">
        <v>92</v>
      </c>
      <c r="B1799" s="2" t="s">
        <v>92</v>
      </c>
      <c r="D1799" s="15"/>
      <c r="E1799" s="19" t="s">
        <v>111</v>
      </c>
      <c r="F1799" s="59"/>
      <c r="G1799" s="23">
        <f t="shared" si="968"/>
        <v>0</v>
      </c>
      <c r="H1799" s="23"/>
      <c r="I1799" s="31"/>
      <c r="J1799" s="23">
        <f t="shared" si="969"/>
        <v>0</v>
      </c>
      <c r="K1799" s="23"/>
      <c r="L1799" s="31"/>
      <c r="M1799" s="23">
        <f t="shared" si="959"/>
        <v>0</v>
      </c>
      <c r="N1799" s="23"/>
      <c r="O1799" s="31"/>
      <c r="P1799" s="23">
        <f t="shared" si="960"/>
        <v>0</v>
      </c>
      <c r="Q1799" s="23"/>
      <c r="R1799" s="31"/>
      <c r="S1799" s="23">
        <f t="shared" si="961"/>
        <v>0</v>
      </c>
      <c r="T1799" s="23"/>
      <c r="U1799" s="31"/>
    </row>
    <row r="1800" spans="1:21" s="3" customFormat="1" ht="24.75" hidden="1" thickBot="1">
      <c r="A1800" s="6" t="s">
        <v>92</v>
      </c>
      <c r="B1800" s="2" t="s">
        <v>92</v>
      </c>
      <c r="D1800" s="15"/>
      <c r="E1800" s="19" t="s">
        <v>95</v>
      </c>
      <c r="F1800" s="59"/>
      <c r="G1800" s="23">
        <f t="shared" si="968"/>
        <v>0</v>
      </c>
      <c r="H1800" s="23"/>
      <c r="I1800" s="31"/>
      <c r="J1800" s="23">
        <f t="shared" si="969"/>
        <v>0</v>
      </c>
      <c r="K1800" s="23"/>
      <c r="L1800" s="31"/>
      <c r="M1800" s="23">
        <f t="shared" si="959"/>
        <v>0</v>
      </c>
      <c r="N1800" s="23"/>
      <c r="O1800" s="31"/>
      <c r="P1800" s="23">
        <f t="shared" si="960"/>
        <v>0</v>
      </c>
      <c r="Q1800" s="23"/>
      <c r="R1800" s="31"/>
      <c r="S1800" s="23">
        <f t="shared" si="961"/>
        <v>0</v>
      </c>
      <c r="T1800" s="23"/>
      <c r="U1800" s="31"/>
    </row>
    <row r="1801" spans="1:21" s="2" customFormat="1" ht="12.75" hidden="1" thickBot="1">
      <c r="A1801" s="2" t="str">
        <f t="shared" ref="A1801:A1808" si="970">IF((F1801+G1801+J1801)&gt;0,"a","b")</f>
        <v>b</v>
      </c>
      <c r="B1801" s="2" t="s">
        <v>92</v>
      </c>
      <c r="D1801" s="15"/>
      <c r="E1801" s="18" t="s">
        <v>109</v>
      </c>
      <c r="F1801" s="43"/>
      <c r="G1801" s="24">
        <f t="shared" si="968"/>
        <v>0</v>
      </c>
      <c r="H1801" s="24"/>
      <c r="I1801" s="32"/>
      <c r="J1801" s="24">
        <f t="shared" si="969"/>
        <v>0</v>
      </c>
      <c r="K1801" s="24"/>
      <c r="L1801" s="32"/>
      <c r="M1801" s="24">
        <f t="shared" si="959"/>
        <v>0</v>
      </c>
      <c r="N1801" s="24"/>
      <c r="O1801" s="32"/>
      <c r="P1801" s="24">
        <f t="shared" si="960"/>
        <v>0</v>
      </c>
      <c r="Q1801" s="24"/>
      <c r="R1801" s="32"/>
      <c r="S1801" s="24">
        <f t="shared" si="961"/>
        <v>0</v>
      </c>
      <c r="T1801" s="24"/>
      <c r="U1801" s="32"/>
    </row>
    <row r="1802" spans="1:21" s="2" customFormat="1" ht="12.75" hidden="1" thickBot="1">
      <c r="A1802" s="2" t="str">
        <f t="shared" si="970"/>
        <v>b</v>
      </c>
      <c r="B1802" s="2" t="s">
        <v>92</v>
      </c>
      <c r="D1802" s="15"/>
      <c r="E1802" s="18" t="s">
        <v>97</v>
      </c>
      <c r="F1802" s="43"/>
      <c r="G1802" s="24">
        <f t="shared" si="968"/>
        <v>0</v>
      </c>
      <c r="H1802" s="24"/>
      <c r="I1802" s="32"/>
      <c r="J1802" s="24">
        <f t="shared" si="969"/>
        <v>0</v>
      </c>
      <c r="K1802" s="24"/>
      <c r="L1802" s="32"/>
      <c r="M1802" s="24">
        <f t="shared" si="959"/>
        <v>0</v>
      </c>
      <c r="N1802" s="24"/>
      <c r="O1802" s="32"/>
      <c r="P1802" s="24">
        <f t="shared" si="960"/>
        <v>0</v>
      </c>
      <c r="Q1802" s="24"/>
      <c r="R1802" s="32"/>
      <c r="S1802" s="24">
        <f t="shared" si="961"/>
        <v>0</v>
      </c>
      <c r="T1802" s="24"/>
      <c r="U1802" s="32"/>
    </row>
    <row r="1803" spans="1:21" s="3" customFormat="1" ht="13.5" hidden="1" thickBot="1">
      <c r="A1803" s="3" t="str">
        <f t="shared" si="970"/>
        <v>b</v>
      </c>
      <c r="B1803" s="2" t="s">
        <v>92</v>
      </c>
      <c r="D1803" s="15"/>
      <c r="E1803" s="18" t="s">
        <v>98</v>
      </c>
      <c r="F1803" s="43"/>
      <c r="G1803" s="24">
        <f t="shared" si="968"/>
        <v>0</v>
      </c>
      <c r="H1803" s="24"/>
      <c r="I1803" s="32"/>
      <c r="J1803" s="24">
        <f t="shared" si="969"/>
        <v>0</v>
      </c>
      <c r="K1803" s="24"/>
      <c r="L1803" s="32"/>
      <c r="M1803" s="24">
        <f t="shared" si="959"/>
        <v>0</v>
      </c>
      <c r="N1803" s="24"/>
      <c r="O1803" s="32"/>
      <c r="P1803" s="24">
        <f t="shared" si="960"/>
        <v>0</v>
      </c>
      <c r="Q1803" s="24"/>
      <c r="R1803" s="32"/>
      <c r="S1803" s="24">
        <f t="shared" si="961"/>
        <v>0</v>
      </c>
      <c r="T1803" s="24"/>
      <c r="U1803" s="32"/>
    </row>
    <row r="1804" spans="1:21" s="11" customFormat="1" ht="15" hidden="1" customHeight="1">
      <c r="A1804" s="11" t="str">
        <f t="shared" si="970"/>
        <v>b</v>
      </c>
      <c r="B1804" s="11" t="s">
        <v>92</v>
      </c>
      <c r="D1804" s="15"/>
      <c r="E1804" s="39" t="s">
        <v>99</v>
      </c>
      <c r="F1804" s="43">
        <v>0</v>
      </c>
      <c r="G1804" s="24">
        <f t="shared" si="968"/>
        <v>0</v>
      </c>
      <c r="H1804" s="24">
        <v>0</v>
      </c>
      <c r="I1804" s="32"/>
      <c r="J1804" s="24">
        <f t="shared" si="969"/>
        <v>0</v>
      </c>
      <c r="K1804" s="24">
        <v>0</v>
      </c>
      <c r="L1804" s="32"/>
      <c r="M1804" s="24">
        <f t="shared" si="959"/>
        <v>0</v>
      </c>
      <c r="N1804" s="24">
        <v>0</v>
      </c>
      <c r="O1804" s="32"/>
      <c r="P1804" s="24">
        <f t="shared" si="960"/>
        <v>0</v>
      </c>
      <c r="Q1804" s="24">
        <v>0</v>
      </c>
      <c r="R1804" s="32"/>
      <c r="S1804" s="24">
        <f t="shared" si="961"/>
        <v>0</v>
      </c>
      <c r="T1804" s="24">
        <v>0</v>
      </c>
      <c r="U1804" s="32"/>
    </row>
    <row r="1805" spans="1:21" s="2" customFormat="1" ht="12.75" hidden="1" thickBot="1">
      <c r="A1805" s="2" t="str">
        <f t="shared" si="970"/>
        <v>b</v>
      </c>
      <c r="B1805" s="2" t="s">
        <v>92</v>
      </c>
      <c r="D1805" s="15"/>
      <c r="E1805" s="18" t="s">
        <v>100</v>
      </c>
      <c r="F1805" s="43"/>
      <c r="G1805" s="24">
        <f t="shared" si="968"/>
        <v>0</v>
      </c>
      <c r="H1805" s="24"/>
      <c r="I1805" s="32"/>
      <c r="J1805" s="24">
        <f t="shared" si="969"/>
        <v>0</v>
      </c>
      <c r="K1805" s="24"/>
      <c r="L1805" s="32"/>
      <c r="M1805" s="24">
        <f t="shared" si="959"/>
        <v>0</v>
      </c>
      <c r="N1805" s="24"/>
      <c r="O1805" s="32"/>
      <c r="P1805" s="24">
        <f t="shared" si="960"/>
        <v>0</v>
      </c>
      <c r="Q1805" s="24"/>
      <c r="R1805" s="32"/>
      <c r="S1805" s="24">
        <f t="shared" si="961"/>
        <v>0</v>
      </c>
      <c r="T1805" s="24"/>
      <c r="U1805" s="32"/>
    </row>
    <row r="1806" spans="1:21" s="2" customFormat="1" ht="12.75" hidden="1" thickBot="1">
      <c r="A1806" s="2" t="str">
        <f t="shared" si="970"/>
        <v>b</v>
      </c>
      <c r="B1806" s="2" t="str">
        <f t="shared" ref="B1806:B1812" si="971">IF((F1806+G1806+J1806)&gt;0,"a","b")</f>
        <v>b</v>
      </c>
      <c r="D1806" s="15"/>
      <c r="E1806" s="17" t="s">
        <v>1</v>
      </c>
      <c r="F1806" s="42"/>
      <c r="G1806" s="25">
        <f t="shared" si="968"/>
        <v>0</v>
      </c>
      <c r="H1806" s="25"/>
      <c r="I1806" s="33"/>
      <c r="J1806" s="25">
        <f t="shared" si="969"/>
        <v>0</v>
      </c>
      <c r="K1806" s="25"/>
      <c r="L1806" s="33"/>
      <c r="M1806" s="25">
        <f t="shared" si="959"/>
        <v>0</v>
      </c>
      <c r="N1806" s="25"/>
      <c r="O1806" s="33"/>
      <c r="P1806" s="25">
        <f t="shared" si="960"/>
        <v>0</v>
      </c>
      <c r="Q1806" s="25"/>
      <c r="R1806" s="33"/>
      <c r="S1806" s="25">
        <f t="shared" si="961"/>
        <v>0</v>
      </c>
      <c r="T1806" s="25"/>
      <c r="U1806" s="33"/>
    </row>
    <row r="1807" spans="1:21" s="2" customFormat="1" ht="12.75" hidden="1" thickBot="1">
      <c r="A1807" s="2" t="str">
        <f t="shared" si="970"/>
        <v>b</v>
      </c>
      <c r="B1807" s="2" t="str">
        <f t="shared" si="971"/>
        <v>b</v>
      </c>
      <c r="D1807" s="15"/>
      <c r="E1807" s="17" t="s">
        <v>110</v>
      </c>
      <c r="F1807" s="42"/>
      <c r="G1807" s="25">
        <f t="shared" si="968"/>
        <v>0</v>
      </c>
      <c r="H1807" s="25"/>
      <c r="I1807" s="33"/>
      <c r="J1807" s="25">
        <f t="shared" si="969"/>
        <v>0</v>
      </c>
      <c r="K1807" s="25"/>
      <c r="L1807" s="33"/>
      <c r="M1807" s="25">
        <f t="shared" si="959"/>
        <v>0</v>
      </c>
      <c r="N1807" s="25"/>
      <c r="O1807" s="33"/>
      <c r="P1807" s="25">
        <f t="shared" si="960"/>
        <v>0</v>
      </c>
      <c r="Q1807" s="25"/>
      <c r="R1807" s="33"/>
      <c r="S1807" s="25">
        <f t="shared" si="961"/>
        <v>0</v>
      </c>
      <c r="T1807" s="25"/>
      <c r="U1807" s="33"/>
    </row>
    <row r="1808" spans="1:21" s="2" customFormat="1" ht="12.75" hidden="1" thickBot="1">
      <c r="A1808" s="2" t="str">
        <f t="shared" si="970"/>
        <v>b</v>
      </c>
      <c r="B1808" s="2" t="str">
        <f t="shared" si="971"/>
        <v>b</v>
      </c>
      <c r="D1808" s="15"/>
      <c r="E1808" s="17" t="s">
        <v>18</v>
      </c>
      <c r="F1808" s="42"/>
      <c r="G1808" s="25">
        <f t="shared" si="968"/>
        <v>0</v>
      </c>
      <c r="H1808" s="25"/>
      <c r="I1808" s="33"/>
      <c r="J1808" s="25">
        <f t="shared" si="969"/>
        <v>0</v>
      </c>
      <c r="K1808" s="25"/>
      <c r="L1808" s="33"/>
      <c r="M1808" s="25">
        <f t="shared" si="959"/>
        <v>0</v>
      </c>
      <c r="N1808" s="25"/>
      <c r="O1808" s="33"/>
      <c r="P1808" s="25">
        <f t="shared" si="960"/>
        <v>0</v>
      </c>
      <c r="Q1808" s="25"/>
      <c r="R1808" s="33"/>
      <c r="S1808" s="25">
        <f t="shared" si="961"/>
        <v>0</v>
      </c>
      <c r="T1808" s="25"/>
      <c r="U1808" s="33"/>
    </row>
    <row r="1809" spans="1:22" ht="15" customHeight="1" thickBot="1">
      <c r="A1809" s="57" t="str">
        <f>IF((F1809+G1809+J1809)&gt;0,"a","b")</f>
        <v>a</v>
      </c>
      <c r="B1809" s="57" t="str">
        <f t="shared" si="971"/>
        <v>a</v>
      </c>
      <c r="C1809" s="57" t="s">
        <v>16</v>
      </c>
      <c r="D1809" s="67" t="s">
        <v>30</v>
      </c>
      <c r="E1809" s="68" t="s">
        <v>53</v>
      </c>
      <c r="F1809" s="83">
        <f t="shared" ref="F1809:L1809" si="972">F1833+F1857+F1881+F1905+F1929+F1953+F1977+F2001+F2025+F2049+F2073+F2097+F2121</f>
        <v>678.06999999999994</v>
      </c>
      <c r="G1809" s="83">
        <f t="shared" si="972"/>
        <v>930.46400000000006</v>
      </c>
      <c r="H1809" s="83">
        <f t="shared" si="972"/>
        <v>875.46400000000006</v>
      </c>
      <c r="I1809" s="85">
        <f t="shared" si="972"/>
        <v>55</v>
      </c>
      <c r="J1809" s="83">
        <f t="shared" si="972"/>
        <v>898.1</v>
      </c>
      <c r="K1809" s="83">
        <f t="shared" si="972"/>
        <v>843.1</v>
      </c>
      <c r="L1809" s="85">
        <f t="shared" si="972"/>
        <v>55</v>
      </c>
      <c r="M1809" s="83">
        <f t="shared" ref="M1809:U1809" si="973">M1833+M1857+M1881+M1905+M1929+M1953+M1977+M2001+M2025+M2049+M2073+M2097+M2121</f>
        <v>938.5</v>
      </c>
      <c r="N1809" s="83">
        <f t="shared" si="973"/>
        <v>883.5</v>
      </c>
      <c r="O1809" s="85">
        <f t="shared" si="973"/>
        <v>55</v>
      </c>
      <c r="P1809" s="83">
        <f t="shared" si="973"/>
        <v>1037.5</v>
      </c>
      <c r="Q1809" s="83">
        <f t="shared" si="973"/>
        <v>982.5</v>
      </c>
      <c r="R1809" s="85">
        <f t="shared" si="973"/>
        <v>55</v>
      </c>
      <c r="S1809" s="83">
        <f t="shared" si="973"/>
        <v>1105.5</v>
      </c>
      <c r="T1809" s="83">
        <f t="shared" si="973"/>
        <v>1050.5</v>
      </c>
      <c r="U1809" s="85">
        <f t="shared" si="973"/>
        <v>55</v>
      </c>
      <c r="V1809" s="90">
        <f>V1833+V1857+V1881+V1905+V1929+V1953+V1977+V2001+V2025+V2049+V2073+V2121</f>
        <v>65300</v>
      </c>
    </row>
    <row r="1810" spans="1:22" s="2" customFormat="1" ht="12" hidden="1">
      <c r="A1810" s="2" t="str">
        <f>IF((F1810+G1810+J1810)&gt;0,"a","b")</f>
        <v>b</v>
      </c>
      <c r="B1810" s="2" t="str">
        <f t="shared" si="971"/>
        <v>b</v>
      </c>
      <c r="D1810" s="15"/>
      <c r="E1810" s="16" t="s">
        <v>4</v>
      </c>
      <c r="F1810" s="105">
        <f t="shared" ref="F1810:L1810" si="974">F1834+F1858+F1882+F1906+F1930+F1954+F1978+F2002+F2026+F2050+F2074+F2098+F2122</f>
        <v>0</v>
      </c>
      <c r="G1810" s="26">
        <f t="shared" ref="G1810:I1831" si="975">G1834+G1858+G1882+G1906+G1930+G1954+G1978+G2002+G2026+G2050+G2074+G2098+G2122</f>
        <v>0</v>
      </c>
      <c r="H1810" s="26">
        <f t="shared" si="975"/>
        <v>0</v>
      </c>
      <c r="I1810" s="34">
        <f t="shared" si="975"/>
        <v>0</v>
      </c>
      <c r="J1810" s="26">
        <f t="shared" si="974"/>
        <v>0</v>
      </c>
      <c r="K1810" s="26">
        <f>K1834+K1858+K1882+K1906+K1930+K1954+K1978+K2002+K2026+K2050+K2074+K2098+K2122</f>
        <v>0</v>
      </c>
      <c r="L1810" s="34">
        <f t="shared" si="974"/>
        <v>0</v>
      </c>
      <c r="M1810" s="26">
        <f t="shared" ref="M1810:U1810" si="976">M1834+M1858+M1882+M1906+M1930+M1954+M1978+M2002+M2026+M2050+M2074+M2098+M2122</f>
        <v>0</v>
      </c>
      <c r="N1810" s="26">
        <f t="shared" si="976"/>
        <v>0</v>
      </c>
      <c r="O1810" s="34">
        <f t="shared" si="976"/>
        <v>0</v>
      </c>
      <c r="P1810" s="26">
        <f t="shared" si="976"/>
        <v>0</v>
      </c>
      <c r="Q1810" s="26">
        <f t="shared" si="976"/>
        <v>0</v>
      </c>
      <c r="R1810" s="34">
        <f t="shared" si="976"/>
        <v>0</v>
      </c>
      <c r="S1810" s="26">
        <f t="shared" si="976"/>
        <v>0</v>
      </c>
      <c r="T1810" s="26">
        <f t="shared" si="976"/>
        <v>0</v>
      </c>
      <c r="U1810" s="34">
        <f t="shared" si="976"/>
        <v>0</v>
      </c>
    </row>
    <row r="1811" spans="1:22" ht="15" customHeight="1">
      <c r="A1811" s="57" t="str">
        <f>IF((F1811+G1811+J1811)&gt;0,"a","b")</f>
        <v>a</v>
      </c>
      <c r="B1811" s="57" t="str">
        <f t="shared" si="971"/>
        <v>a</v>
      </c>
      <c r="D1811" s="58"/>
      <c r="E1811" s="47" t="s">
        <v>0</v>
      </c>
      <c r="F1811" s="42">
        <f t="shared" ref="F1811:L1811" si="977">F1835+F1859+F1883+F1907+F1931+F1955+F1979+F2003+F2027+F2051+F2075+F2099+F2123</f>
        <v>678.06999999999994</v>
      </c>
      <c r="G1811" s="42">
        <f t="shared" si="975"/>
        <v>930.46400000000006</v>
      </c>
      <c r="H1811" s="42">
        <f t="shared" si="975"/>
        <v>875.46400000000006</v>
      </c>
      <c r="I1811" s="48">
        <f t="shared" si="975"/>
        <v>55</v>
      </c>
      <c r="J1811" s="42">
        <f t="shared" si="977"/>
        <v>898.1</v>
      </c>
      <c r="K1811" s="42">
        <f t="shared" si="977"/>
        <v>843.1</v>
      </c>
      <c r="L1811" s="48">
        <f t="shared" si="977"/>
        <v>55</v>
      </c>
      <c r="M1811" s="42">
        <f t="shared" ref="M1811:U1811" si="978">M1835+M1859+M1883+M1907+M1931+M1955+M1979+M2003+M2027+M2051+M2075+M2099+M2123</f>
        <v>938.5</v>
      </c>
      <c r="N1811" s="42">
        <f t="shared" si="978"/>
        <v>883.5</v>
      </c>
      <c r="O1811" s="48">
        <f t="shared" si="978"/>
        <v>55</v>
      </c>
      <c r="P1811" s="42">
        <f t="shared" si="978"/>
        <v>1037.5</v>
      </c>
      <c r="Q1811" s="42">
        <f t="shared" si="978"/>
        <v>982.5</v>
      </c>
      <c r="R1811" s="48">
        <f t="shared" si="978"/>
        <v>55</v>
      </c>
      <c r="S1811" s="42">
        <f t="shared" si="978"/>
        <v>1105.5</v>
      </c>
      <c r="T1811" s="42">
        <f t="shared" si="978"/>
        <v>1050.5</v>
      </c>
      <c r="U1811" s="48">
        <f t="shared" si="978"/>
        <v>55</v>
      </c>
    </row>
    <row r="1812" spans="1:22" s="2" customFormat="1" ht="12" hidden="1">
      <c r="A1812" s="2" t="str">
        <f>IF((F1812+G1812+J1812)&gt;0,"a","b")</f>
        <v>b</v>
      </c>
      <c r="B1812" s="2" t="str">
        <f t="shared" si="971"/>
        <v>b</v>
      </c>
      <c r="D1812" s="15"/>
      <c r="E1812" s="18" t="s">
        <v>101</v>
      </c>
      <c r="F1812" s="43">
        <f t="shared" ref="F1812:L1812" si="979">F1836+F1860+F1884+F1908+F1932+F1956+F1980+F2004+F2028+F2052+F2076+F2100+F2124</f>
        <v>0</v>
      </c>
      <c r="G1812" s="24">
        <f t="shared" si="975"/>
        <v>0</v>
      </c>
      <c r="H1812" s="24">
        <f t="shared" si="975"/>
        <v>0</v>
      </c>
      <c r="I1812" s="32">
        <f t="shared" si="975"/>
        <v>0</v>
      </c>
      <c r="J1812" s="24">
        <f t="shared" si="979"/>
        <v>0</v>
      </c>
      <c r="K1812" s="24">
        <f t="shared" si="979"/>
        <v>0</v>
      </c>
      <c r="L1812" s="32">
        <f t="shared" si="979"/>
        <v>0</v>
      </c>
      <c r="M1812" s="24">
        <f t="shared" ref="M1812:U1812" si="980">M1836+M1860+M1884+M1908+M1932+M1956+M1980+M2004+M2028+M2052+M2076+M2100+M2124</f>
        <v>0</v>
      </c>
      <c r="N1812" s="24">
        <f t="shared" si="980"/>
        <v>0</v>
      </c>
      <c r="O1812" s="32">
        <f t="shared" si="980"/>
        <v>0</v>
      </c>
      <c r="P1812" s="24">
        <f t="shared" si="980"/>
        <v>0</v>
      </c>
      <c r="Q1812" s="24">
        <f t="shared" si="980"/>
        <v>0</v>
      </c>
      <c r="R1812" s="32">
        <f t="shared" si="980"/>
        <v>0</v>
      </c>
      <c r="S1812" s="24">
        <f t="shared" si="980"/>
        <v>0</v>
      </c>
      <c r="T1812" s="24">
        <f t="shared" si="980"/>
        <v>0</v>
      </c>
      <c r="U1812" s="32">
        <f t="shared" si="980"/>
        <v>0</v>
      </c>
    </row>
    <row r="1813" spans="1:22" s="3" customFormat="1" ht="12.75" hidden="1">
      <c r="A1813" s="2" t="s">
        <v>92</v>
      </c>
      <c r="B1813" s="2" t="s">
        <v>92</v>
      </c>
      <c r="D1813" s="15"/>
      <c r="E1813" s="19" t="s">
        <v>107</v>
      </c>
      <c r="F1813" s="59">
        <f t="shared" ref="F1813:L1813" si="981">F1837+F1861+F1885+F1909+F1933+F1957+F1981+F2005+F2029+F2053+F2077+F2101+F2125</f>
        <v>0</v>
      </c>
      <c r="G1813" s="23">
        <f t="shared" si="975"/>
        <v>0</v>
      </c>
      <c r="H1813" s="23">
        <f t="shared" si="975"/>
        <v>0</v>
      </c>
      <c r="I1813" s="31">
        <f t="shared" si="975"/>
        <v>0</v>
      </c>
      <c r="J1813" s="23">
        <f t="shared" si="981"/>
        <v>0</v>
      </c>
      <c r="K1813" s="23">
        <f t="shared" si="981"/>
        <v>0</v>
      </c>
      <c r="L1813" s="31">
        <f t="shared" si="981"/>
        <v>0</v>
      </c>
      <c r="M1813" s="23">
        <f t="shared" ref="M1813:U1813" si="982">M1837+M1861+M1885+M1909+M1933+M1957+M1981+M2005+M2029+M2053+M2077+M2101+M2125</f>
        <v>0</v>
      </c>
      <c r="N1813" s="23">
        <f t="shared" si="982"/>
        <v>0</v>
      </c>
      <c r="O1813" s="31">
        <f t="shared" si="982"/>
        <v>0</v>
      </c>
      <c r="P1813" s="23">
        <f t="shared" si="982"/>
        <v>0</v>
      </c>
      <c r="Q1813" s="23">
        <f t="shared" si="982"/>
        <v>0</v>
      </c>
      <c r="R1813" s="31">
        <f t="shared" si="982"/>
        <v>0</v>
      </c>
      <c r="S1813" s="23">
        <f t="shared" si="982"/>
        <v>0</v>
      </c>
      <c r="T1813" s="23">
        <f t="shared" si="982"/>
        <v>0</v>
      </c>
      <c r="U1813" s="31">
        <f t="shared" si="982"/>
        <v>0</v>
      </c>
    </row>
    <row r="1814" spans="1:22" s="3" customFormat="1" ht="12.75" hidden="1">
      <c r="A1814" s="2" t="s">
        <v>92</v>
      </c>
      <c r="B1814" s="2" t="s">
        <v>92</v>
      </c>
      <c r="D1814" s="15"/>
      <c r="E1814" s="19" t="s">
        <v>106</v>
      </c>
      <c r="F1814" s="59">
        <f t="shared" ref="F1814:L1814" si="983">F1838+F1862+F1886+F1910+F1934+F1958+F1982+F2006+F2030+F2054+F2078+F2102+F2126</f>
        <v>0</v>
      </c>
      <c r="G1814" s="23">
        <f t="shared" si="975"/>
        <v>0</v>
      </c>
      <c r="H1814" s="23">
        <f t="shared" si="975"/>
        <v>0</v>
      </c>
      <c r="I1814" s="31">
        <f t="shared" si="975"/>
        <v>0</v>
      </c>
      <c r="J1814" s="23">
        <f t="shared" si="983"/>
        <v>0</v>
      </c>
      <c r="K1814" s="23">
        <f t="shared" si="983"/>
        <v>0</v>
      </c>
      <c r="L1814" s="31">
        <f t="shared" si="983"/>
        <v>0</v>
      </c>
      <c r="M1814" s="23">
        <f t="shared" ref="M1814:U1814" si="984">M1838+M1862+M1886+M1910+M1934+M1958+M1982+M2006+M2030+M2054+M2078+M2102+M2126</f>
        <v>0</v>
      </c>
      <c r="N1814" s="23">
        <f t="shared" si="984"/>
        <v>0</v>
      </c>
      <c r="O1814" s="31">
        <f t="shared" si="984"/>
        <v>0</v>
      </c>
      <c r="P1814" s="23">
        <f t="shared" si="984"/>
        <v>0</v>
      </c>
      <c r="Q1814" s="23">
        <f t="shared" si="984"/>
        <v>0</v>
      </c>
      <c r="R1814" s="31">
        <f t="shared" si="984"/>
        <v>0</v>
      </c>
      <c r="S1814" s="23">
        <f t="shared" si="984"/>
        <v>0</v>
      </c>
      <c r="T1814" s="23">
        <f t="shared" si="984"/>
        <v>0</v>
      </c>
      <c r="U1814" s="31">
        <f t="shared" si="984"/>
        <v>0</v>
      </c>
    </row>
    <row r="1815" spans="1:22" s="3" customFormat="1" ht="12.75" hidden="1">
      <c r="A1815" s="2" t="s">
        <v>92</v>
      </c>
      <c r="B1815" s="2" t="s">
        <v>92</v>
      </c>
      <c r="D1815" s="15"/>
      <c r="E1815" s="19" t="s">
        <v>105</v>
      </c>
      <c r="F1815" s="59">
        <f t="shared" ref="F1815:L1815" si="985">F1839+F1863+F1887+F1911+F1935+F1959+F1983+F2007+F2031+F2055+F2079+F2103+F2127</f>
        <v>0</v>
      </c>
      <c r="G1815" s="23">
        <f t="shared" si="975"/>
        <v>0</v>
      </c>
      <c r="H1815" s="23">
        <f t="shared" si="975"/>
        <v>0</v>
      </c>
      <c r="I1815" s="31">
        <f t="shared" si="975"/>
        <v>0</v>
      </c>
      <c r="J1815" s="23">
        <f t="shared" si="985"/>
        <v>0</v>
      </c>
      <c r="K1815" s="23">
        <f t="shared" si="985"/>
        <v>0</v>
      </c>
      <c r="L1815" s="31">
        <f t="shared" si="985"/>
        <v>0</v>
      </c>
      <c r="M1815" s="23">
        <f t="shared" ref="M1815:U1815" si="986">M1839+M1863+M1887+M1911+M1935+M1959+M1983+M2007+M2031+M2055+M2079+M2103+M2127</f>
        <v>0</v>
      </c>
      <c r="N1815" s="23">
        <f t="shared" si="986"/>
        <v>0</v>
      </c>
      <c r="O1815" s="31">
        <f t="shared" si="986"/>
        <v>0</v>
      </c>
      <c r="P1815" s="23">
        <f t="shared" si="986"/>
        <v>0</v>
      </c>
      <c r="Q1815" s="23">
        <f t="shared" si="986"/>
        <v>0</v>
      </c>
      <c r="R1815" s="31">
        <f t="shared" si="986"/>
        <v>0</v>
      </c>
      <c r="S1815" s="23">
        <f t="shared" si="986"/>
        <v>0</v>
      </c>
      <c r="T1815" s="23">
        <f t="shared" si="986"/>
        <v>0</v>
      </c>
      <c r="U1815" s="31">
        <f t="shared" si="986"/>
        <v>0</v>
      </c>
    </row>
    <row r="1816" spans="1:22" ht="15" customHeight="1">
      <c r="A1816" s="57" t="str">
        <f>IF((F1816+G1816+J1816)&gt;0,"a","b")</f>
        <v>a</v>
      </c>
      <c r="B1816" s="57" t="s">
        <v>92</v>
      </c>
      <c r="D1816" s="58"/>
      <c r="E1816" s="49" t="s">
        <v>96</v>
      </c>
      <c r="F1816" s="43">
        <f t="shared" ref="F1816:L1816" si="987">F1840+F1864+F1888+F1912+F1936+F1960+F1984+F2008+F2032+F2056+F2080+F2104+F2128</f>
        <v>0.23</v>
      </c>
      <c r="G1816" s="43">
        <f t="shared" si="975"/>
        <v>2</v>
      </c>
      <c r="H1816" s="43">
        <f t="shared" si="975"/>
        <v>2</v>
      </c>
      <c r="I1816" s="50">
        <f t="shared" si="975"/>
        <v>0</v>
      </c>
      <c r="J1816" s="43">
        <f t="shared" si="987"/>
        <v>2</v>
      </c>
      <c r="K1816" s="43">
        <f t="shared" si="987"/>
        <v>2</v>
      </c>
      <c r="L1816" s="50">
        <f t="shared" si="987"/>
        <v>0</v>
      </c>
      <c r="M1816" s="43">
        <f t="shared" ref="M1816:U1816" si="988">M1840+M1864+M1888+M1912+M1936+M1960+M1984+M2008+M2032+M2056+M2080+M2104+M2128</f>
        <v>2</v>
      </c>
      <c r="N1816" s="43">
        <f t="shared" si="988"/>
        <v>2</v>
      </c>
      <c r="O1816" s="50">
        <f t="shared" si="988"/>
        <v>0</v>
      </c>
      <c r="P1816" s="43">
        <f t="shared" si="988"/>
        <v>2</v>
      </c>
      <c r="Q1816" s="43">
        <f t="shared" si="988"/>
        <v>2</v>
      </c>
      <c r="R1816" s="50">
        <f t="shared" si="988"/>
        <v>0</v>
      </c>
      <c r="S1816" s="43">
        <f t="shared" si="988"/>
        <v>2</v>
      </c>
      <c r="T1816" s="43">
        <f t="shared" si="988"/>
        <v>2</v>
      </c>
      <c r="U1816" s="50">
        <f t="shared" si="988"/>
        <v>0</v>
      </c>
    </row>
    <row r="1817" spans="1:22" s="3" customFormat="1" ht="24" hidden="1">
      <c r="A1817" s="6" t="s">
        <v>92</v>
      </c>
      <c r="B1817" s="2" t="s">
        <v>92</v>
      </c>
      <c r="D1817" s="15"/>
      <c r="E1817" s="19" t="s">
        <v>93</v>
      </c>
      <c r="F1817" s="59">
        <f t="shared" ref="F1817:L1817" si="989">F1841+F1865+F1889+F1913+F1937+F1961+F1985+F2009+F2033+F2057+F2081+F2105+F2129</f>
        <v>0</v>
      </c>
      <c r="G1817" s="23">
        <f t="shared" si="975"/>
        <v>0</v>
      </c>
      <c r="H1817" s="23">
        <f t="shared" si="975"/>
        <v>0</v>
      </c>
      <c r="I1817" s="31">
        <f t="shared" si="975"/>
        <v>0</v>
      </c>
      <c r="J1817" s="23">
        <f t="shared" si="989"/>
        <v>0</v>
      </c>
      <c r="K1817" s="23">
        <f t="shared" si="989"/>
        <v>0</v>
      </c>
      <c r="L1817" s="31">
        <f t="shared" si="989"/>
        <v>0</v>
      </c>
      <c r="M1817" s="23">
        <f t="shared" ref="M1817:U1817" si="990">M1841+M1865+M1889+M1913+M1937+M1961+M1985+M2009+M2033+M2057+M2081+M2105+M2129</f>
        <v>0</v>
      </c>
      <c r="N1817" s="23">
        <f t="shared" si="990"/>
        <v>0</v>
      </c>
      <c r="O1817" s="31">
        <f t="shared" si="990"/>
        <v>0</v>
      </c>
      <c r="P1817" s="23">
        <f t="shared" si="990"/>
        <v>0</v>
      </c>
      <c r="Q1817" s="23">
        <f t="shared" si="990"/>
        <v>0</v>
      </c>
      <c r="R1817" s="31">
        <f t="shared" si="990"/>
        <v>0</v>
      </c>
      <c r="S1817" s="23">
        <f t="shared" si="990"/>
        <v>0</v>
      </c>
      <c r="T1817" s="23">
        <f t="shared" si="990"/>
        <v>0</v>
      </c>
      <c r="U1817" s="31">
        <f t="shared" si="990"/>
        <v>0</v>
      </c>
    </row>
    <row r="1818" spans="1:22" s="3" customFormat="1" ht="12.75" hidden="1">
      <c r="A1818" s="6" t="s">
        <v>92</v>
      </c>
      <c r="B1818" s="2" t="s">
        <v>92</v>
      </c>
      <c r="D1818" s="15"/>
      <c r="E1818" s="19" t="s">
        <v>7</v>
      </c>
      <c r="F1818" s="59">
        <f t="shared" ref="F1818:L1818" si="991">F1842+F1866+F1890+F1914+F1938+F1962+F1986+F2010+F2034+F2058+F2082+F2106+F2130</f>
        <v>0</v>
      </c>
      <c r="G1818" s="23">
        <f t="shared" si="975"/>
        <v>0</v>
      </c>
      <c r="H1818" s="23">
        <f t="shared" si="975"/>
        <v>0</v>
      </c>
      <c r="I1818" s="31">
        <f t="shared" si="975"/>
        <v>0</v>
      </c>
      <c r="J1818" s="23">
        <f t="shared" si="991"/>
        <v>0</v>
      </c>
      <c r="K1818" s="23">
        <f t="shared" si="991"/>
        <v>0</v>
      </c>
      <c r="L1818" s="31">
        <f t="shared" si="991"/>
        <v>0</v>
      </c>
      <c r="M1818" s="23">
        <f t="shared" ref="M1818:U1818" si="992">M1842+M1866+M1890+M1914+M1938+M1962+M1986+M2010+M2034+M2058+M2082+M2106+M2130</f>
        <v>0</v>
      </c>
      <c r="N1818" s="23">
        <f t="shared" si="992"/>
        <v>0</v>
      </c>
      <c r="O1818" s="31">
        <f t="shared" si="992"/>
        <v>0</v>
      </c>
      <c r="P1818" s="23">
        <f t="shared" si="992"/>
        <v>0</v>
      </c>
      <c r="Q1818" s="23">
        <f t="shared" si="992"/>
        <v>0</v>
      </c>
      <c r="R1818" s="31">
        <f t="shared" si="992"/>
        <v>0</v>
      </c>
      <c r="S1818" s="23">
        <f t="shared" si="992"/>
        <v>0</v>
      </c>
      <c r="T1818" s="23">
        <f t="shared" si="992"/>
        <v>0</v>
      </c>
      <c r="U1818" s="31">
        <f t="shared" si="992"/>
        <v>0</v>
      </c>
    </row>
    <row r="1819" spans="1:22" s="3" customFormat="1" ht="12.75" hidden="1">
      <c r="A1819" s="6" t="s">
        <v>92</v>
      </c>
      <c r="B1819" s="2" t="s">
        <v>92</v>
      </c>
      <c r="D1819" s="15"/>
      <c r="E1819" s="19" t="s">
        <v>6</v>
      </c>
      <c r="F1819" s="59">
        <f t="shared" ref="F1819:L1819" si="993">F1843+F1867+F1891+F1915+F1939+F1963+F1987+F2011+F2035+F2059+F2083+F2107+F2131</f>
        <v>0</v>
      </c>
      <c r="G1819" s="23">
        <f t="shared" si="975"/>
        <v>0</v>
      </c>
      <c r="H1819" s="23">
        <f t="shared" si="975"/>
        <v>0</v>
      </c>
      <c r="I1819" s="31">
        <f t="shared" si="975"/>
        <v>0</v>
      </c>
      <c r="J1819" s="23">
        <f t="shared" si="993"/>
        <v>0</v>
      </c>
      <c r="K1819" s="23">
        <f t="shared" si="993"/>
        <v>0</v>
      </c>
      <c r="L1819" s="31">
        <f t="shared" si="993"/>
        <v>0</v>
      </c>
      <c r="M1819" s="23">
        <f t="shared" ref="M1819:U1819" si="994">M1843+M1867+M1891+M1915+M1939+M1963+M1987+M2011+M2035+M2059+M2083+M2107+M2131</f>
        <v>0</v>
      </c>
      <c r="N1819" s="23">
        <f t="shared" si="994"/>
        <v>0</v>
      </c>
      <c r="O1819" s="31">
        <f t="shared" si="994"/>
        <v>0</v>
      </c>
      <c r="P1819" s="23">
        <f t="shared" si="994"/>
        <v>0</v>
      </c>
      <c r="Q1819" s="23">
        <f t="shared" si="994"/>
        <v>0</v>
      </c>
      <c r="R1819" s="31">
        <f t="shared" si="994"/>
        <v>0</v>
      </c>
      <c r="S1819" s="23">
        <f t="shared" si="994"/>
        <v>0</v>
      </c>
      <c r="T1819" s="23">
        <f t="shared" si="994"/>
        <v>0</v>
      </c>
      <c r="U1819" s="31">
        <f t="shared" si="994"/>
        <v>0</v>
      </c>
    </row>
    <row r="1820" spans="1:22" s="3" customFormat="1" ht="12.75" hidden="1">
      <c r="A1820" s="6" t="s">
        <v>92</v>
      </c>
      <c r="B1820" s="2" t="s">
        <v>92</v>
      </c>
      <c r="D1820" s="15"/>
      <c r="E1820" s="19" t="s">
        <v>94</v>
      </c>
      <c r="F1820" s="59">
        <f t="shared" ref="F1820:L1820" si="995">F1844+F1868+F1892+F1916+F1940+F1964+F1988+F2012+F2036+F2060+F2084+F2108+F2132</f>
        <v>0</v>
      </c>
      <c r="G1820" s="23">
        <f t="shared" si="975"/>
        <v>0</v>
      </c>
      <c r="H1820" s="23">
        <f t="shared" si="975"/>
        <v>0</v>
      </c>
      <c r="I1820" s="31">
        <f t="shared" si="975"/>
        <v>0</v>
      </c>
      <c r="J1820" s="23">
        <f t="shared" si="995"/>
        <v>0</v>
      </c>
      <c r="K1820" s="23">
        <f t="shared" si="995"/>
        <v>0</v>
      </c>
      <c r="L1820" s="31">
        <f t="shared" si="995"/>
        <v>0</v>
      </c>
      <c r="M1820" s="23">
        <f t="shared" ref="M1820:U1820" si="996">M1844+M1868+M1892+M1916+M1940+M1964+M1988+M2012+M2036+M2060+M2084+M2108+M2132</f>
        <v>0</v>
      </c>
      <c r="N1820" s="23">
        <f t="shared" si="996"/>
        <v>0</v>
      </c>
      <c r="O1820" s="31">
        <f t="shared" si="996"/>
        <v>0</v>
      </c>
      <c r="P1820" s="23">
        <f t="shared" si="996"/>
        <v>0</v>
      </c>
      <c r="Q1820" s="23">
        <f t="shared" si="996"/>
        <v>0</v>
      </c>
      <c r="R1820" s="31">
        <f t="shared" si="996"/>
        <v>0</v>
      </c>
      <c r="S1820" s="23">
        <f t="shared" si="996"/>
        <v>0</v>
      </c>
      <c r="T1820" s="23">
        <f t="shared" si="996"/>
        <v>0</v>
      </c>
      <c r="U1820" s="31">
        <f t="shared" si="996"/>
        <v>0</v>
      </c>
    </row>
    <row r="1821" spans="1:22" s="3" customFormat="1" ht="12.75" hidden="1">
      <c r="A1821" s="6" t="s">
        <v>92</v>
      </c>
      <c r="B1821" s="2" t="s">
        <v>92</v>
      </c>
      <c r="D1821" s="15"/>
      <c r="E1821" s="19" t="s">
        <v>5</v>
      </c>
      <c r="F1821" s="59">
        <f t="shared" ref="F1821:L1821" si="997">F1845+F1869+F1893+F1917+F1941+F1965+F1989+F2013+F2037+F2061+F2085+F2109+F2133</f>
        <v>0</v>
      </c>
      <c r="G1821" s="23">
        <f t="shared" si="975"/>
        <v>0</v>
      </c>
      <c r="H1821" s="23">
        <f t="shared" si="975"/>
        <v>0</v>
      </c>
      <c r="I1821" s="31">
        <f t="shared" si="975"/>
        <v>0</v>
      </c>
      <c r="J1821" s="23">
        <f t="shared" si="997"/>
        <v>0</v>
      </c>
      <c r="K1821" s="23">
        <f t="shared" si="997"/>
        <v>0</v>
      </c>
      <c r="L1821" s="31">
        <f t="shared" si="997"/>
        <v>0</v>
      </c>
      <c r="M1821" s="23">
        <f t="shared" ref="M1821:U1821" si="998">M1845+M1869+M1893+M1917+M1941+M1965+M1989+M2013+M2037+M2061+M2085+M2109+M2133</f>
        <v>0</v>
      </c>
      <c r="N1821" s="23">
        <f t="shared" si="998"/>
        <v>0</v>
      </c>
      <c r="O1821" s="31">
        <f t="shared" si="998"/>
        <v>0</v>
      </c>
      <c r="P1821" s="23">
        <f t="shared" si="998"/>
        <v>0</v>
      </c>
      <c r="Q1821" s="23">
        <f t="shared" si="998"/>
        <v>0</v>
      </c>
      <c r="R1821" s="31">
        <f t="shared" si="998"/>
        <v>0</v>
      </c>
      <c r="S1821" s="23">
        <f t="shared" si="998"/>
        <v>0</v>
      </c>
      <c r="T1821" s="23">
        <f t="shared" si="998"/>
        <v>0</v>
      </c>
      <c r="U1821" s="31">
        <f t="shared" si="998"/>
        <v>0</v>
      </c>
    </row>
    <row r="1822" spans="1:22" s="3" customFormat="1" ht="24" hidden="1">
      <c r="A1822" s="6" t="s">
        <v>92</v>
      </c>
      <c r="B1822" s="2" t="s">
        <v>92</v>
      </c>
      <c r="D1822" s="15"/>
      <c r="E1822" s="19" t="s">
        <v>108</v>
      </c>
      <c r="F1822" s="59">
        <f t="shared" ref="F1822:L1822" si="999">F1846+F1870+F1894+F1918+F1942+F1966+F1990+F2014+F2038+F2062+F2086+F2110+F2134</f>
        <v>0</v>
      </c>
      <c r="G1822" s="23">
        <f t="shared" si="975"/>
        <v>0</v>
      </c>
      <c r="H1822" s="23">
        <f t="shared" si="975"/>
        <v>0</v>
      </c>
      <c r="I1822" s="31">
        <f t="shared" si="975"/>
        <v>0</v>
      </c>
      <c r="J1822" s="23">
        <f t="shared" si="999"/>
        <v>0</v>
      </c>
      <c r="K1822" s="23">
        <f t="shared" si="999"/>
        <v>0</v>
      </c>
      <c r="L1822" s="31">
        <f t="shared" si="999"/>
        <v>0</v>
      </c>
      <c r="M1822" s="23">
        <f t="shared" ref="M1822:U1822" si="1000">M1846+M1870+M1894+M1918+M1942+M1966+M1990+M2014+M2038+M2062+M2086+M2110+M2134</f>
        <v>0</v>
      </c>
      <c r="N1822" s="23">
        <f t="shared" si="1000"/>
        <v>0</v>
      </c>
      <c r="O1822" s="31">
        <f t="shared" si="1000"/>
        <v>0</v>
      </c>
      <c r="P1822" s="23">
        <f t="shared" si="1000"/>
        <v>0</v>
      </c>
      <c r="Q1822" s="23">
        <f t="shared" si="1000"/>
        <v>0</v>
      </c>
      <c r="R1822" s="31">
        <f t="shared" si="1000"/>
        <v>0</v>
      </c>
      <c r="S1822" s="23">
        <f t="shared" si="1000"/>
        <v>0</v>
      </c>
      <c r="T1822" s="23">
        <f t="shared" si="1000"/>
        <v>0</v>
      </c>
      <c r="U1822" s="31">
        <f t="shared" si="1000"/>
        <v>0</v>
      </c>
    </row>
    <row r="1823" spans="1:22" s="3" customFormat="1" ht="24" hidden="1">
      <c r="A1823" s="6" t="s">
        <v>92</v>
      </c>
      <c r="B1823" s="2" t="s">
        <v>92</v>
      </c>
      <c r="D1823" s="15"/>
      <c r="E1823" s="19" t="s">
        <v>111</v>
      </c>
      <c r="F1823" s="59">
        <f t="shared" ref="F1823:L1823" si="1001">F1847+F1871+F1895+F1919+F1943+F1967+F1991+F2015+F2039+F2063+F2087+F2111+F2135</f>
        <v>0</v>
      </c>
      <c r="G1823" s="23">
        <f t="shared" si="975"/>
        <v>0</v>
      </c>
      <c r="H1823" s="23">
        <f t="shared" si="975"/>
        <v>0</v>
      </c>
      <c r="I1823" s="31">
        <f t="shared" si="975"/>
        <v>0</v>
      </c>
      <c r="J1823" s="23">
        <f t="shared" si="1001"/>
        <v>0</v>
      </c>
      <c r="K1823" s="23">
        <f t="shared" si="1001"/>
        <v>0</v>
      </c>
      <c r="L1823" s="31">
        <f t="shared" si="1001"/>
        <v>0</v>
      </c>
      <c r="M1823" s="23">
        <f t="shared" ref="M1823:U1823" si="1002">M1847+M1871+M1895+M1919+M1943+M1967+M1991+M2015+M2039+M2063+M2087+M2111+M2135</f>
        <v>0</v>
      </c>
      <c r="N1823" s="23">
        <f t="shared" si="1002"/>
        <v>0</v>
      </c>
      <c r="O1823" s="31">
        <f t="shared" si="1002"/>
        <v>0</v>
      </c>
      <c r="P1823" s="23">
        <f t="shared" si="1002"/>
        <v>0</v>
      </c>
      <c r="Q1823" s="23">
        <f t="shared" si="1002"/>
        <v>0</v>
      </c>
      <c r="R1823" s="31">
        <f t="shared" si="1002"/>
        <v>0</v>
      </c>
      <c r="S1823" s="23">
        <f t="shared" si="1002"/>
        <v>0</v>
      </c>
      <c r="T1823" s="23">
        <f t="shared" si="1002"/>
        <v>0</v>
      </c>
      <c r="U1823" s="31">
        <f t="shared" si="1002"/>
        <v>0</v>
      </c>
    </row>
    <row r="1824" spans="1:22" s="3" customFormat="1" ht="24" hidden="1">
      <c r="A1824" s="6" t="s">
        <v>92</v>
      </c>
      <c r="B1824" s="2" t="s">
        <v>92</v>
      </c>
      <c r="D1824" s="15"/>
      <c r="E1824" s="19" t="s">
        <v>95</v>
      </c>
      <c r="F1824" s="59">
        <f t="shared" ref="F1824:L1824" si="1003">F1848+F1872+F1896+F1920+F1944+F1968+F1992+F2016+F2040+F2064+F2088+F2112+F2136</f>
        <v>0.23</v>
      </c>
      <c r="G1824" s="23">
        <f t="shared" si="975"/>
        <v>2</v>
      </c>
      <c r="H1824" s="23">
        <f t="shared" si="975"/>
        <v>2</v>
      </c>
      <c r="I1824" s="31">
        <f t="shared" si="975"/>
        <v>0</v>
      </c>
      <c r="J1824" s="23">
        <f t="shared" si="1003"/>
        <v>2</v>
      </c>
      <c r="K1824" s="23">
        <f t="shared" si="1003"/>
        <v>2</v>
      </c>
      <c r="L1824" s="31">
        <f t="shared" si="1003"/>
        <v>0</v>
      </c>
      <c r="M1824" s="23">
        <f t="shared" ref="M1824:U1824" si="1004">M1848+M1872+M1896+M1920+M1944+M1968+M1992+M2016+M2040+M2064+M2088+M2112+M2136</f>
        <v>2</v>
      </c>
      <c r="N1824" s="23">
        <f t="shared" si="1004"/>
        <v>2</v>
      </c>
      <c r="O1824" s="31">
        <f t="shared" si="1004"/>
        <v>0</v>
      </c>
      <c r="P1824" s="23">
        <f t="shared" si="1004"/>
        <v>2</v>
      </c>
      <c r="Q1824" s="23">
        <f t="shared" si="1004"/>
        <v>2</v>
      </c>
      <c r="R1824" s="31">
        <f t="shared" si="1004"/>
        <v>0</v>
      </c>
      <c r="S1824" s="23">
        <f t="shared" si="1004"/>
        <v>2</v>
      </c>
      <c r="T1824" s="23">
        <f t="shared" si="1004"/>
        <v>2</v>
      </c>
      <c r="U1824" s="31">
        <f t="shared" si="1004"/>
        <v>0</v>
      </c>
    </row>
    <row r="1825" spans="1:22" s="2" customFormat="1" ht="12" hidden="1">
      <c r="A1825" s="2" t="str">
        <f t="shared" ref="A1825:A1832" si="1005">IF((F1825+G1825+J1825)&gt;0,"a","b")</f>
        <v>b</v>
      </c>
      <c r="B1825" s="2" t="s">
        <v>92</v>
      </c>
      <c r="D1825" s="15"/>
      <c r="E1825" s="18" t="s">
        <v>109</v>
      </c>
      <c r="F1825" s="43">
        <f t="shared" ref="F1825:L1825" si="1006">F1849+F1873+F1897+F1921+F1945+F1969+F1993+F2017+F2041+F2065+F2089+F2113+F2137</f>
        <v>0</v>
      </c>
      <c r="G1825" s="24">
        <f t="shared" si="975"/>
        <v>0</v>
      </c>
      <c r="H1825" s="24">
        <f t="shared" si="975"/>
        <v>0</v>
      </c>
      <c r="I1825" s="32">
        <f t="shared" si="975"/>
        <v>0</v>
      </c>
      <c r="J1825" s="24">
        <f t="shared" si="1006"/>
        <v>0</v>
      </c>
      <c r="K1825" s="24">
        <f t="shared" si="1006"/>
        <v>0</v>
      </c>
      <c r="L1825" s="32">
        <f t="shared" si="1006"/>
        <v>0</v>
      </c>
      <c r="M1825" s="24">
        <f t="shared" ref="M1825:U1825" si="1007">M1849+M1873+M1897+M1921+M1945+M1969+M1993+M2017+M2041+M2065+M2089+M2113+M2137</f>
        <v>0</v>
      </c>
      <c r="N1825" s="24">
        <f t="shared" si="1007"/>
        <v>0</v>
      </c>
      <c r="O1825" s="32">
        <f t="shared" si="1007"/>
        <v>0</v>
      </c>
      <c r="P1825" s="24">
        <f t="shared" si="1007"/>
        <v>0</v>
      </c>
      <c r="Q1825" s="24">
        <f t="shared" si="1007"/>
        <v>0</v>
      </c>
      <c r="R1825" s="32">
        <f t="shared" si="1007"/>
        <v>0</v>
      </c>
      <c r="S1825" s="24">
        <f t="shared" si="1007"/>
        <v>0</v>
      </c>
      <c r="T1825" s="24">
        <f t="shared" si="1007"/>
        <v>0</v>
      </c>
      <c r="U1825" s="32">
        <f t="shared" si="1007"/>
        <v>0</v>
      </c>
    </row>
    <row r="1826" spans="1:22" ht="12">
      <c r="A1826" s="57" t="str">
        <f t="shared" si="1005"/>
        <v>a</v>
      </c>
      <c r="B1826" s="57" t="s">
        <v>92</v>
      </c>
      <c r="D1826" s="58"/>
      <c r="E1826" s="51" t="s">
        <v>97</v>
      </c>
      <c r="F1826" s="43">
        <f t="shared" ref="F1826:L1826" si="1008">F1850+F1874+F1898+F1922+F1946+F1970+F1994+F2018+F2042+F2066+F2090+F2114+F2138</f>
        <v>41.72</v>
      </c>
      <c r="G1826" s="43">
        <f t="shared" si="975"/>
        <v>81</v>
      </c>
      <c r="H1826" s="43">
        <f t="shared" si="975"/>
        <v>81</v>
      </c>
      <c r="I1826" s="50">
        <f t="shared" si="975"/>
        <v>0</v>
      </c>
      <c r="J1826" s="43">
        <f t="shared" si="1008"/>
        <v>81</v>
      </c>
      <c r="K1826" s="43">
        <f t="shared" si="1008"/>
        <v>81</v>
      </c>
      <c r="L1826" s="50">
        <f t="shared" si="1008"/>
        <v>0</v>
      </c>
      <c r="M1826" s="43">
        <f t="shared" ref="M1826:U1826" si="1009">M1850+M1874+M1898+M1922+M1946+M1970+M1994+M2018+M2042+M2066+M2090+M2114+M2138</f>
        <v>85</v>
      </c>
      <c r="N1826" s="43">
        <f t="shared" si="1009"/>
        <v>85</v>
      </c>
      <c r="O1826" s="50">
        <f t="shared" si="1009"/>
        <v>0</v>
      </c>
      <c r="P1826" s="43">
        <f t="shared" si="1009"/>
        <v>90</v>
      </c>
      <c r="Q1826" s="43">
        <f t="shared" si="1009"/>
        <v>90</v>
      </c>
      <c r="R1826" s="50">
        <f t="shared" si="1009"/>
        <v>0</v>
      </c>
      <c r="S1826" s="43">
        <f t="shared" si="1009"/>
        <v>100</v>
      </c>
      <c r="T1826" s="43">
        <f t="shared" si="1009"/>
        <v>100</v>
      </c>
      <c r="U1826" s="50">
        <f t="shared" si="1009"/>
        <v>0</v>
      </c>
    </row>
    <row r="1827" spans="1:22" s="3" customFormat="1" ht="12.75" hidden="1">
      <c r="A1827" s="3" t="str">
        <f t="shared" si="1005"/>
        <v>b</v>
      </c>
      <c r="B1827" s="2" t="s">
        <v>92</v>
      </c>
      <c r="D1827" s="15"/>
      <c r="E1827" s="18" t="s">
        <v>98</v>
      </c>
      <c r="F1827" s="43">
        <f t="shared" ref="F1827:L1827" si="1010">F1851+F1875+F1899+F1923+F1947+F1971+F1995+F2019+F2043+F2067+F2091+F2115+F2139</f>
        <v>0</v>
      </c>
      <c r="G1827" s="24">
        <f t="shared" si="975"/>
        <v>0</v>
      </c>
      <c r="H1827" s="24">
        <f t="shared" si="975"/>
        <v>0</v>
      </c>
      <c r="I1827" s="32">
        <f t="shared" si="975"/>
        <v>0</v>
      </c>
      <c r="J1827" s="24">
        <f t="shared" si="1010"/>
        <v>0</v>
      </c>
      <c r="K1827" s="24">
        <f t="shared" si="1010"/>
        <v>0</v>
      </c>
      <c r="L1827" s="32">
        <f t="shared" si="1010"/>
        <v>0</v>
      </c>
      <c r="M1827" s="24">
        <f t="shared" ref="M1827:U1827" si="1011">M1851+M1875+M1899+M1923+M1947+M1971+M1995+M2019+M2043+M2067+M2091+M2115+M2139</f>
        <v>0</v>
      </c>
      <c r="N1827" s="24">
        <f t="shared" si="1011"/>
        <v>0</v>
      </c>
      <c r="O1827" s="32">
        <f t="shared" si="1011"/>
        <v>0</v>
      </c>
      <c r="P1827" s="24">
        <f t="shared" si="1011"/>
        <v>0</v>
      </c>
      <c r="Q1827" s="24">
        <f t="shared" si="1011"/>
        <v>0</v>
      </c>
      <c r="R1827" s="32">
        <f t="shared" si="1011"/>
        <v>0</v>
      </c>
      <c r="S1827" s="24">
        <f t="shared" si="1011"/>
        <v>0</v>
      </c>
      <c r="T1827" s="24">
        <f t="shared" si="1011"/>
        <v>0</v>
      </c>
      <c r="U1827" s="32">
        <f t="shared" si="1011"/>
        <v>0</v>
      </c>
    </row>
    <row r="1828" spans="1:22" ht="15" customHeight="1">
      <c r="A1828" s="57" t="str">
        <f t="shared" si="1005"/>
        <v>a</v>
      </c>
      <c r="B1828" s="57" t="s">
        <v>92</v>
      </c>
      <c r="D1828" s="58"/>
      <c r="E1828" s="49" t="s">
        <v>99</v>
      </c>
      <c r="F1828" s="43">
        <f t="shared" ref="F1828:L1828" si="1012">F1852+F1876+F1900+F1924+F1948+F1972+F1996+F2020+F2044+F2068+F2092+F2116+F2140</f>
        <v>505.84999999999997</v>
      </c>
      <c r="G1828" s="43">
        <f t="shared" si="975"/>
        <v>574.82000000000005</v>
      </c>
      <c r="H1828" s="43">
        <f t="shared" si="975"/>
        <v>524.82000000000005</v>
      </c>
      <c r="I1828" s="50">
        <f t="shared" si="975"/>
        <v>50</v>
      </c>
      <c r="J1828" s="43">
        <f t="shared" si="1012"/>
        <v>596.6</v>
      </c>
      <c r="K1828" s="43">
        <f t="shared" si="1012"/>
        <v>546.6</v>
      </c>
      <c r="L1828" s="50">
        <f t="shared" si="1012"/>
        <v>50</v>
      </c>
      <c r="M1828" s="43">
        <f t="shared" ref="M1828:U1828" si="1013">M1852+M1876+M1900+M1924+M1948+M1972+M1996+M2020+M2044+M2068+M2092+M2116+M2140</f>
        <v>626</v>
      </c>
      <c r="N1828" s="43">
        <f t="shared" si="1013"/>
        <v>576</v>
      </c>
      <c r="O1828" s="50">
        <f t="shared" si="1013"/>
        <v>50</v>
      </c>
      <c r="P1828" s="43">
        <f t="shared" si="1013"/>
        <v>670</v>
      </c>
      <c r="Q1828" s="43">
        <f t="shared" si="1013"/>
        <v>620</v>
      </c>
      <c r="R1828" s="50">
        <f t="shared" si="1013"/>
        <v>50</v>
      </c>
      <c r="S1828" s="43">
        <f t="shared" si="1013"/>
        <v>707</v>
      </c>
      <c r="T1828" s="43">
        <f t="shared" si="1013"/>
        <v>657</v>
      </c>
      <c r="U1828" s="50">
        <f t="shared" si="1013"/>
        <v>50</v>
      </c>
    </row>
    <row r="1829" spans="1:22" ht="15" customHeight="1" thickBot="1">
      <c r="A1829" s="57" t="str">
        <f t="shared" si="1005"/>
        <v>a</v>
      </c>
      <c r="B1829" s="57" t="s">
        <v>92</v>
      </c>
      <c r="D1829" s="58"/>
      <c r="E1829" s="49" t="s">
        <v>100</v>
      </c>
      <c r="F1829" s="43">
        <f t="shared" ref="F1829:L1829" si="1014">F1853+F1877+F1901+F1925+F1949+F1973+F1997+F2021+F2045+F2069+F2093+F2117+F2141</f>
        <v>130.26999999999998</v>
      </c>
      <c r="G1829" s="43">
        <f t="shared" si="975"/>
        <v>272.64400000000001</v>
      </c>
      <c r="H1829" s="43">
        <f t="shared" si="975"/>
        <v>267.64400000000001</v>
      </c>
      <c r="I1829" s="50">
        <f t="shared" si="975"/>
        <v>5</v>
      </c>
      <c r="J1829" s="43">
        <f t="shared" si="1014"/>
        <v>218.5</v>
      </c>
      <c r="K1829" s="43">
        <f t="shared" si="1014"/>
        <v>213.5</v>
      </c>
      <c r="L1829" s="50">
        <f t="shared" si="1014"/>
        <v>5</v>
      </c>
      <c r="M1829" s="43">
        <f t="shared" ref="M1829:U1829" si="1015">M1853+M1877+M1901+M1925+M1949+M1973+M1997+M2021+M2045+M2069+M2093+M2117+M2141</f>
        <v>225.5</v>
      </c>
      <c r="N1829" s="43">
        <f t="shared" si="1015"/>
        <v>220.5</v>
      </c>
      <c r="O1829" s="50">
        <f t="shared" si="1015"/>
        <v>5</v>
      </c>
      <c r="P1829" s="43">
        <f t="shared" si="1015"/>
        <v>275.5</v>
      </c>
      <c r="Q1829" s="43">
        <f t="shared" si="1015"/>
        <v>270.5</v>
      </c>
      <c r="R1829" s="50">
        <f t="shared" si="1015"/>
        <v>5</v>
      </c>
      <c r="S1829" s="43">
        <f t="shared" si="1015"/>
        <v>296.5</v>
      </c>
      <c r="T1829" s="43">
        <f t="shared" si="1015"/>
        <v>291.5</v>
      </c>
      <c r="U1829" s="50">
        <f t="shared" si="1015"/>
        <v>5</v>
      </c>
    </row>
    <row r="1830" spans="1:22" ht="12.75" hidden="1" thickBot="1">
      <c r="A1830" s="57" t="str">
        <f t="shared" si="1005"/>
        <v>b</v>
      </c>
      <c r="B1830" s="57" t="str">
        <f t="shared" ref="B1830:B1836" si="1016">IF((F1830+G1830+J1830)&gt;0,"a","b")</f>
        <v>b</v>
      </c>
      <c r="D1830" s="58"/>
      <c r="E1830" s="84" t="s">
        <v>1</v>
      </c>
      <c r="F1830" s="42">
        <f t="shared" ref="F1830:L1830" si="1017">F1854+F1878+F1902+F1926+F1950+F1974+F1998+F2022+F2046+F2070+F2094+F2118+F2142</f>
        <v>0</v>
      </c>
      <c r="G1830" s="42">
        <f t="shared" si="975"/>
        <v>0</v>
      </c>
      <c r="H1830" s="42">
        <f t="shared" si="975"/>
        <v>0</v>
      </c>
      <c r="I1830" s="48">
        <f t="shared" si="975"/>
        <v>0</v>
      </c>
      <c r="J1830" s="42">
        <f t="shared" si="1017"/>
        <v>0</v>
      </c>
      <c r="K1830" s="42">
        <f t="shared" si="1017"/>
        <v>0</v>
      </c>
      <c r="L1830" s="48">
        <f t="shared" si="1017"/>
        <v>0</v>
      </c>
      <c r="M1830" s="42">
        <f t="shared" ref="M1830:U1830" si="1018">M1854+M1878+M1902+M1926+M1950+M1974+M1998+M2022+M2046+M2070+M2094+M2118+M2142</f>
        <v>0</v>
      </c>
      <c r="N1830" s="42">
        <f t="shared" si="1018"/>
        <v>0</v>
      </c>
      <c r="O1830" s="48">
        <f t="shared" si="1018"/>
        <v>0</v>
      </c>
      <c r="P1830" s="42">
        <f t="shared" si="1018"/>
        <v>0</v>
      </c>
      <c r="Q1830" s="42">
        <f t="shared" si="1018"/>
        <v>0</v>
      </c>
      <c r="R1830" s="48">
        <f t="shared" si="1018"/>
        <v>0</v>
      </c>
      <c r="S1830" s="42">
        <f t="shared" si="1018"/>
        <v>0</v>
      </c>
      <c r="T1830" s="42">
        <f t="shared" si="1018"/>
        <v>0</v>
      </c>
      <c r="U1830" s="48">
        <f t="shared" si="1018"/>
        <v>0</v>
      </c>
    </row>
    <row r="1831" spans="1:22" s="2" customFormat="1" ht="12.75" hidden="1" thickBot="1">
      <c r="A1831" s="2" t="str">
        <f t="shared" si="1005"/>
        <v>b</v>
      </c>
      <c r="B1831" s="2" t="str">
        <f t="shared" si="1016"/>
        <v>b</v>
      </c>
      <c r="D1831" s="15"/>
      <c r="E1831" s="17" t="s">
        <v>110</v>
      </c>
      <c r="F1831" s="42">
        <f t="shared" ref="F1831:L1831" si="1019">F1855+F1879+F1903+F1927+F1951+F1975+F1999+F2023+F2047+F2071+F2095+F2119+F2143</f>
        <v>0</v>
      </c>
      <c r="G1831" s="25">
        <f t="shared" si="975"/>
        <v>0</v>
      </c>
      <c r="H1831" s="25">
        <f t="shared" si="975"/>
        <v>0</v>
      </c>
      <c r="I1831" s="33">
        <f t="shared" si="975"/>
        <v>0</v>
      </c>
      <c r="J1831" s="25">
        <f t="shared" si="1019"/>
        <v>0</v>
      </c>
      <c r="K1831" s="25">
        <f t="shared" si="1019"/>
        <v>0</v>
      </c>
      <c r="L1831" s="33">
        <f t="shared" si="1019"/>
        <v>0</v>
      </c>
      <c r="M1831" s="25">
        <f t="shared" ref="M1831:U1831" si="1020">M1855+M1879+M1903+M1927+M1951+M1975+M1999+M2023+M2047+M2071+M2095+M2119+M2143</f>
        <v>0</v>
      </c>
      <c r="N1831" s="25">
        <f t="shared" si="1020"/>
        <v>0</v>
      </c>
      <c r="O1831" s="33">
        <f t="shared" si="1020"/>
        <v>0</v>
      </c>
      <c r="P1831" s="25">
        <f t="shared" si="1020"/>
        <v>0</v>
      </c>
      <c r="Q1831" s="25">
        <f t="shared" si="1020"/>
        <v>0</v>
      </c>
      <c r="R1831" s="33">
        <f t="shared" si="1020"/>
        <v>0</v>
      </c>
      <c r="S1831" s="25">
        <f t="shared" si="1020"/>
        <v>0</v>
      </c>
      <c r="T1831" s="25">
        <f t="shared" si="1020"/>
        <v>0</v>
      </c>
      <c r="U1831" s="33">
        <f t="shared" si="1020"/>
        <v>0</v>
      </c>
    </row>
    <row r="1832" spans="1:22" s="2" customFormat="1" ht="12.75" hidden="1" thickBot="1">
      <c r="A1832" s="2" t="str">
        <f t="shared" si="1005"/>
        <v>b</v>
      </c>
      <c r="B1832" s="2" t="str">
        <f t="shared" si="1016"/>
        <v>b</v>
      </c>
      <c r="D1832" s="15"/>
      <c r="E1832" s="17" t="s">
        <v>18</v>
      </c>
      <c r="F1832" s="42">
        <f t="shared" ref="F1832:U1832" si="1021">F1856+F1880+F1904+F1928+F1952+F1976+F2000+F2024+F2048+F2072+F2096+F2120+F2144</f>
        <v>0</v>
      </c>
      <c r="G1832" s="25">
        <f t="shared" si="1021"/>
        <v>0</v>
      </c>
      <c r="H1832" s="25">
        <f t="shared" si="1021"/>
        <v>0</v>
      </c>
      <c r="I1832" s="33">
        <f t="shared" si="1021"/>
        <v>0</v>
      </c>
      <c r="J1832" s="25">
        <f t="shared" si="1021"/>
        <v>0</v>
      </c>
      <c r="K1832" s="25">
        <f t="shared" si="1021"/>
        <v>0</v>
      </c>
      <c r="L1832" s="33">
        <f t="shared" si="1021"/>
        <v>0</v>
      </c>
      <c r="M1832" s="25">
        <f t="shared" si="1021"/>
        <v>0</v>
      </c>
      <c r="N1832" s="25">
        <f t="shared" si="1021"/>
        <v>0</v>
      </c>
      <c r="O1832" s="33">
        <f t="shared" si="1021"/>
        <v>0</v>
      </c>
      <c r="P1832" s="25">
        <f t="shared" si="1021"/>
        <v>0</v>
      </c>
      <c r="Q1832" s="25">
        <f t="shared" si="1021"/>
        <v>0</v>
      </c>
      <c r="R1832" s="33">
        <f t="shared" si="1021"/>
        <v>0</v>
      </c>
      <c r="S1832" s="25">
        <f t="shared" si="1021"/>
        <v>0</v>
      </c>
      <c r="T1832" s="25">
        <f t="shared" si="1021"/>
        <v>0</v>
      </c>
      <c r="U1832" s="33">
        <f t="shared" si="1021"/>
        <v>0</v>
      </c>
    </row>
    <row r="1833" spans="1:22" ht="57" customHeight="1" thickBot="1">
      <c r="A1833" s="57" t="str">
        <f>IF((F1833+G1833+J1833)&gt;0,"a","b")</f>
        <v>a</v>
      </c>
      <c r="B1833" s="57" t="str">
        <f t="shared" si="1016"/>
        <v>a</v>
      </c>
      <c r="C1833" s="57" t="s">
        <v>16</v>
      </c>
      <c r="D1833" s="67" t="s">
        <v>80</v>
      </c>
      <c r="E1833" s="68" t="s">
        <v>142</v>
      </c>
      <c r="F1833" s="83">
        <f>F1835+F1854+F1855+F1856</f>
        <v>42</v>
      </c>
      <c r="G1833" s="83">
        <f>H1833+I1833</f>
        <v>55</v>
      </c>
      <c r="H1833" s="83">
        <f>H1835+H1854+H1855+H1856</f>
        <v>55</v>
      </c>
      <c r="I1833" s="85">
        <f>I1835+I1854+I1855+I1856</f>
        <v>0</v>
      </c>
      <c r="J1833" s="83">
        <f>K1833+L1833</f>
        <v>55</v>
      </c>
      <c r="K1833" s="83">
        <f>K1835+K1854+K1855+K1856</f>
        <v>55</v>
      </c>
      <c r="L1833" s="85">
        <f>L1835+L1854+L1855+L1856</f>
        <v>0</v>
      </c>
      <c r="M1833" s="83">
        <f t="shared" ref="M1833:M1896" si="1022">N1833+O1833</f>
        <v>55</v>
      </c>
      <c r="N1833" s="83">
        <f>N1835+N1854+N1855+N1856</f>
        <v>55</v>
      </c>
      <c r="O1833" s="85">
        <f>O1835+O1854+O1855+O1856</f>
        <v>0</v>
      </c>
      <c r="P1833" s="83">
        <f t="shared" ref="P1833:P1896" si="1023">Q1833+R1833</f>
        <v>60</v>
      </c>
      <c r="Q1833" s="83">
        <f>Q1835+Q1854+Q1855+Q1856</f>
        <v>60</v>
      </c>
      <c r="R1833" s="85">
        <f>R1835+R1854+R1855+R1856</f>
        <v>0</v>
      </c>
      <c r="S1833" s="83">
        <f t="shared" ref="S1833:S1896" si="1024">T1833+U1833</f>
        <v>65</v>
      </c>
      <c r="T1833" s="83">
        <f>T1835+T1854+T1855+T1856</f>
        <v>65</v>
      </c>
      <c r="U1833" s="85">
        <f>U1835+U1854+U1855+U1856</f>
        <v>0</v>
      </c>
      <c r="V1833" s="57">
        <v>4300</v>
      </c>
    </row>
    <row r="1834" spans="1:22" s="2" customFormat="1" ht="12" hidden="1">
      <c r="A1834" s="2" t="str">
        <f>IF((F1834+G1834+J1834)&gt;0,"a","b")</f>
        <v>b</v>
      </c>
      <c r="B1834" s="2" t="str">
        <f t="shared" si="1016"/>
        <v>b</v>
      </c>
      <c r="D1834" s="15"/>
      <c r="E1834" s="16" t="s">
        <v>4</v>
      </c>
      <c r="F1834" s="105"/>
      <c r="G1834" s="26">
        <f t="shared" ref="G1834:G1856" si="1025">H1834+I1834</f>
        <v>0</v>
      </c>
      <c r="H1834" s="26"/>
      <c r="I1834" s="34"/>
      <c r="J1834" s="26">
        <f t="shared" ref="J1834:J1856" si="1026">K1834+L1834</f>
        <v>0</v>
      </c>
      <c r="K1834" s="26"/>
      <c r="L1834" s="34"/>
      <c r="M1834" s="26">
        <f t="shared" si="1022"/>
        <v>0</v>
      </c>
      <c r="N1834" s="26"/>
      <c r="O1834" s="34"/>
      <c r="P1834" s="26">
        <f t="shared" si="1023"/>
        <v>0</v>
      </c>
      <c r="Q1834" s="26"/>
      <c r="R1834" s="34"/>
      <c r="S1834" s="26">
        <f t="shared" si="1024"/>
        <v>0</v>
      </c>
      <c r="T1834" s="26"/>
      <c r="U1834" s="34"/>
    </row>
    <row r="1835" spans="1:22" ht="15" customHeight="1">
      <c r="A1835" s="57" t="str">
        <f>IF((F1835+G1835+J1835)&gt;0,"a","b")</f>
        <v>a</v>
      </c>
      <c r="B1835" s="57" t="str">
        <f t="shared" si="1016"/>
        <v>a</v>
      </c>
      <c r="D1835" s="58"/>
      <c r="E1835" s="47" t="s">
        <v>0</v>
      </c>
      <c r="F1835" s="42">
        <f>F1836+F1840+F1849+F1850+F1851+F1852+F1853</f>
        <v>42</v>
      </c>
      <c r="G1835" s="42">
        <f t="shared" si="1025"/>
        <v>55</v>
      </c>
      <c r="H1835" s="42">
        <f>H1836+H1840+H1849+H1850+H1851+H1852+H1853</f>
        <v>55</v>
      </c>
      <c r="I1835" s="48">
        <f>I1836+I1840+I1849+I1850+I1851+I1852+I1853</f>
        <v>0</v>
      </c>
      <c r="J1835" s="42">
        <f t="shared" si="1026"/>
        <v>55</v>
      </c>
      <c r="K1835" s="42">
        <f>K1836+K1840+K1849+K1850+K1851+K1852+K1853</f>
        <v>55</v>
      </c>
      <c r="L1835" s="48">
        <f>L1836+L1840+L1849+L1850+L1851+L1852+L1853</f>
        <v>0</v>
      </c>
      <c r="M1835" s="42">
        <f t="shared" si="1022"/>
        <v>55</v>
      </c>
      <c r="N1835" s="42">
        <f>N1836+N1840+N1849+N1850+N1851+N1852+N1853</f>
        <v>55</v>
      </c>
      <c r="O1835" s="48">
        <f>O1836+O1840+O1849+O1850+O1851+O1852+O1853</f>
        <v>0</v>
      </c>
      <c r="P1835" s="42">
        <f t="shared" si="1023"/>
        <v>60</v>
      </c>
      <c r="Q1835" s="42">
        <f>Q1836+Q1840+Q1849+Q1850+Q1851+Q1852+Q1853</f>
        <v>60</v>
      </c>
      <c r="R1835" s="48">
        <f>R1836+R1840+R1849+R1850+R1851+R1852+R1853</f>
        <v>0</v>
      </c>
      <c r="S1835" s="42">
        <f t="shared" si="1024"/>
        <v>65</v>
      </c>
      <c r="T1835" s="42">
        <f>T1836+T1840+T1849+T1850+T1851+T1852+T1853</f>
        <v>65</v>
      </c>
      <c r="U1835" s="48">
        <f>U1836+U1840+U1849+U1850+U1851+U1852+U1853</f>
        <v>0</v>
      </c>
    </row>
    <row r="1836" spans="1:22" s="2" customFormat="1" ht="12" hidden="1">
      <c r="A1836" s="2" t="str">
        <f>IF((F1836+G1836+J1836)&gt;0,"a","b")</f>
        <v>b</v>
      </c>
      <c r="B1836" s="2" t="str">
        <f t="shared" si="1016"/>
        <v>b</v>
      </c>
      <c r="D1836" s="15"/>
      <c r="E1836" s="18" t="s">
        <v>101</v>
      </c>
      <c r="F1836" s="43">
        <f>SUM(F1837:F1839)</f>
        <v>0</v>
      </c>
      <c r="G1836" s="24">
        <f t="shared" si="1025"/>
        <v>0</v>
      </c>
      <c r="H1836" s="24">
        <f>SUM(H1837:H1839)</f>
        <v>0</v>
      </c>
      <c r="I1836" s="32">
        <f>SUM(I1837:I1839)</f>
        <v>0</v>
      </c>
      <c r="J1836" s="24">
        <f t="shared" si="1026"/>
        <v>0</v>
      </c>
      <c r="K1836" s="24">
        <f>SUM(K1837:K1839)</f>
        <v>0</v>
      </c>
      <c r="L1836" s="32">
        <f>SUM(L1837:L1839)</f>
        <v>0</v>
      </c>
      <c r="M1836" s="24">
        <f t="shared" si="1022"/>
        <v>0</v>
      </c>
      <c r="N1836" s="24">
        <f>SUM(N1837:N1839)</f>
        <v>0</v>
      </c>
      <c r="O1836" s="32">
        <f>SUM(O1837:O1839)</f>
        <v>0</v>
      </c>
      <c r="P1836" s="24">
        <f t="shared" si="1023"/>
        <v>0</v>
      </c>
      <c r="Q1836" s="24">
        <f>SUM(Q1837:Q1839)</f>
        <v>0</v>
      </c>
      <c r="R1836" s="32">
        <f>SUM(R1837:R1839)</f>
        <v>0</v>
      </c>
      <c r="S1836" s="24">
        <f t="shared" si="1024"/>
        <v>0</v>
      </c>
      <c r="T1836" s="24">
        <f>SUM(T1837:T1839)</f>
        <v>0</v>
      </c>
      <c r="U1836" s="32">
        <f>SUM(U1837:U1839)</f>
        <v>0</v>
      </c>
    </row>
    <row r="1837" spans="1:22" s="3" customFormat="1" ht="12.75" hidden="1">
      <c r="A1837" s="2" t="s">
        <v>92</v>
      </c>
      <c r="B1837" s="2" t="s">
        <v>92</v>
      </c>
      <c r="D1837" s="15"/>
      <c r="E1837" s="19" t="s">
        <v>107</v>
      </c>
      <c r="F1837" s="59"/>
      <c r="G1837" s="23">
        <f t="shared" si="1025"/>
        <v>0</v>
      </c>
      <c r="H1837" s="23"/>
      <c r="I1837" s="31"/>
      <c r="J1837" s="23">
        <f t="shared" si="1026"/>
        <v>0</v>
      </c>
      <c r="K1837" s="23"/>
      <c r="L1837" s="31"/>
      <c r="M1837" s="23">
        <f t="shared" si="1022"/>
        <v>0</v>
      </c>
      <c r="N1837" s="23"/>
      <c r="O1837" s="31"/>
      <c r="P1837" s="23">
        <f t="shared" si="1023"/>
        <v>0</v>
      </c>
      <c r="Q1837" s="23"/>
      <c r="R1837" s="31"/>
      <c r="S1837" s="23">
        <f t="shared" si="1024"/>
        <v>0</v>
      </c>
      <c r="T1837" s="23"/>
      <c r="U1837" s="31"/>
    </row>
    <row r="1838" spans="1:22" s="3" customFormat="1" ht="12.75" hidden="1">
      <c r="A1838" s="2" t="s">
        <v>92</v>
      </c>
      <c r="B1838" s="2" t="s">
        <v>92</v>
      </c>
      <c r="D1838" s="15"/>
      <c r="E1838" s="19" t="s">
        <v>106</v>
      </c>
      <c r="F1838" s="59"/>
      <c r="G1838" s="23">
        <f t="shared" si="1025"/>
        <v>0</v>
      </c>
      <c r="H1838" s="23"/>
      <c r="I1838" s="31"/>
      <c r="J1838" s="23">
        <f t="shared" si="1026"/>
        <v>0</v>
      </c>
      <c r="K1838" s="23"/>
      <c r="L1838" s="31"/>
      <c r="M1838" s="23">
        <f t="shared" si="1022"/>
        <v>0</v>
      </c>
      <c r="N1838" s="23"/>
      <c r="O1838" s="31"/>
      <c r="P1838" s="23">
        <f t="shared" si="1023"/>
        <v>0</v>
      </c>
      <c r="Q1838" s="23"/>
      <c r="R1838" s="31"/>
      <c r="S1838" s="23">
        <f t="shared" si="1024"/>
        <v>0</v>
      </c>
      <c r="T1838" s="23"/>
      <c r="U1838" s="31"/>
    </row>
    <row r="1839" spans="1:22" s="3" customFormat="1" ht="12.75" hidden="1">
      <c r="A1839" s="2" t="s">
        <v>92</v>
      </c>
      <c r="B1839" s="2" t="s">
        <v>92</v>
      </c>
      <c r="D1839" s="15"/>
      <c r="E1839" s="19" t="s">
        <v>105</v>
      </c>
      <c r="F1839" s="59"/>
      <c r="G1839" s="23">
        <f t="shared" si="1025"/>
        <v>0</v>
      </c>
      <c r="H1839" s="23"/>
      <c r="I1839" s="31"/>
      <c r="J1839" s="23">
        <f t="shared" si="1026"/>
        <v>0</v>
      </c>
      <c r="K1839" s="23"/>
      <c r="L1839" s="31"/>
      <c r="M1839" s="23">
        <f t="shared" si="1022"/>
        <v>0</v>
      </c>
      <c r="N1839" s="23"/>
      <c r="O1839" s="31"/>
      <c r="P1839" s="23">
        <f t="shared" si="1023"/>
        <v>0</v>
      </c>
      <c r="Q1839" s="23"/>
      <c r="R1839" s="31"/>
      <c r="S1839" s="23">
        <f t="shared" si="1024"/>
        <v>0</v>
      </c>
      <c r="T1839" s="23"/>
      <c r="U1839" s="31"/>
    </row>
    <row r="1840" spans="1:22" ht="12">
      <c r="A1840" s="57" t="str">
        <f>IF((F1840+G1840+J1840)&gt;0,"a","b")</f>
        <v>a</v>
      </c>
      <c r="B1840" s="57" t="s">
        <v>92</v>
      </c>
      <c r="D1840" s="58"/>
      <c r="E1840" s="51" t="s">
        <v>96</v>
      </c>
      <c r="F1840" s="43">
        <f>SUM(F1841:F1848)</f>
        <v>0</v>
      </c>
      <c r="G1840" s="43">
        <f t="shared" si="1025"/>
        <v>1</v>
      </c>
      <c r="H1840" s="43">
        <f>SUM(H1841:H1848)</f>
        <v>1</v>
      </c>
      <c r="I1840" s="50">
        <f>SUM(I1841:I1848)</f>
        <v>0</v>
      </c>
      <c r="J1840" s="43">
        <f t="shared" si="1026"/>
        <v>1</v>
      </c>
      <c r="K1840" s="43">
        <f>SUM(K1841:K1848)</f>
        <v>1</v>
      </c>
      <c r="L1840" s="50">
        <f>SUM(L1841:L1848)</f>
        <v>0</v>
      </c>
      <c r="M1840" s="43">
        <f t="shared" si="1022"/>
        <v>1</v>
      </c>
      <c r="N1840" s="43">
        <f>SUM(N1841:N1848)</f>
        <v>1</v>
      </c>
      <c r="O1840" s="50">
        <f>SUM(O1841:O1848)</f>
        <v>0</v>
      </c>
      <c r="P1840" s="43">
        <f t="shared" si="1023"/>
        <v>1</v>
      </c>
      <c r="Q1840" s="43">
        <f>SUM(Q1841:Q1848)</f>
        <v>1</v>
      </c>
      <c r="R1840" s="50">
        <f>SUM(R1841:R1848)</f>
        <v>0</v>
      </c>
      <c r="S1840" s="43">
        <f t="shared" si="1024"/>
        <v>1</v>
      </c>
      <c r="T1840" s="43">
        <f>SUM(T1841:T1848)</f>
        <v>1</v>
      </c>
      <c r="U1840" s="50">
        <f>SUM(U1841:U1848)</f>
        <v>0</v>
      </c>
    </row>
    <row r="1841" spans="1:21" s="3" customFormat="1" ht="24" hidden="1">
      <c r="A1841" s="6" t="s">
        <v>92</v>
      </c>
      <c r="B1841" s="2" t="s">
        <v>92</v>
      </c>
      <c r="D1841" s="15"/>
      <c r="E1841" s="19" t="s">
        <v>93</v>
      </c>
      <c r="F1841" s="59"/>
      <c r="G1841" s="23">
        <f t="shared" si="1025"/>
        <v>0</v>
      </c>
      <c r="H1841" s="23"/>
      <c r="I1841" s="31"/>
      <c r="J1841" s="23">
        <f t="shared" si="1026"/>
        <v>0</v>
      </c>
      <c r="K1841" s="23"/>
      <c r="L1841" s="31"/>
      <c r="M1841" s="23">
        <f t="shared" si="1022"/>
        <v>0</v>
      </c>
      <c r="N1841" s="23"/>
      <c r="O1841" s="31"/>
      <c r="P1841" s="23">
        <f t="shared" si="1023"/>
        <v>0</v>
      </c>
      <c r="Q1841" s="23"/>
      <c r="R1841" s="31"/>
      <c r="S1841" s="23">
        <f t="shared" si="1024"/>
        <v>0</v>
      </c>
      <c r="T1841" s="23"/>
      <c r="U1841" s="31"/>
    </row>
    <row r="1842" spans="1:21" s="3" customFormat="1" ht="12.75" hidden="1">
      <c r="A1842" s="6" t="s">
        <v>92</v>
      </c>
      <c r="B1842" s="2" t="s">
        <v>92</v>
      </c>
      <c r="D1842" s="15"/>
      <c r="E1842" s="19" t="s">
        <v>7</v>
      </c>
      <c r="F1842" s="59"/>
      <c r="G1842" s="23">
        <f t="shared" si="1025"/>
        <v>0</v>
      </c>
      <c r="H1842" s="23"/>
      <c r="I1842" s="31"/>
      <c r="J1842" s="23">
        <f t="shared" si="1026"/>
        <v>0</v>
      </c>
      <c r="K1842" s="23"/>
      <c r="L1842" s="31"/>
      <c r="M1842" s="23">
        <f t="shared" si="1022"/>
        <v>0</v>
      </c>
      <c r="N1842" s="23"/>
      <c r="O1842" s="31"/>
      <c r="P1842" s="23">
        <f t="shared" si="1023"/>
        <v>0</v>
      </c>
      <c r="Q1842" s="23"/>
      <c r="R1842" s="31"/>
      <c r="S1842" s="23">
        <f t="shared" si="1024"/>
        <v>0</v>
      </c>
      <c r="T1842" s="23"/>
      <c r="U1842" s="31"/>
    </row>
    <row r="1843" spans="1:21" s="3" customFormat="1" ht="12.75" hidden="1">
      <c r="A1843" s="6" t="s">
        <v>92</v>
      </c>
      <c r="B1843" s="2" t="s">
        <v>92</v>
      </c>
      <c r="D1843" s="15"/>
      <c r="E1843" s="19" t="s">
        <v>6</v>
      </c>
      <c r="F1843" s="59"/>
      <c r="G1843" s="23">
        <f t="shared" si="1025"/>
        <v>0</v>
      </c>
      <c r="H1843" s="23"/>
      <c r="I1843" s="31"/>
      <c r="J1843" s="23">
        <f t="shared" si="1026"/>
        <v>0</v>
      </c>
      <c r="K1843" s="23"/>
      <c r="L1843" s="31"/>
      <c r="M1843" s="23">
        <f t="shared" si="1022"/>
        <v>0</v>
      </c>
      <c r="N1843" s="23"/>
      <c r="O1843" s="31"/>
      <c r="P1843" s="23">
        <f t="shared" si="1023"/>
        <v>0</v>
      </c>
      <c r="Q1843" s="23"/>
      <c r="R1843" s="31"/>
      <c r="S1843" s="23">
        <f t="shared" si="1024"/>
        <v>0</v>
      </c>
      <c r="T1843" s="23"/>
      <c r="U1843" s="31"/>
    </row>
    <row r="1844" spans="1:21" s="3" customFormat="1" ht="12.75" hidden="1">
      <c r="A1844" s="6" t="s">
        <v>92</v>
      </c>
      <c r="B1844" s="2" t="s">
        <v>92</v>
      </c>
      <c r="D1844" s="15"/>
      <c r="E1844" s="19" t="s">
        <v>94</v>
      </c>
      <c r="F1844" s="59"/>
      <c r="G1844" s="23">
        <f t="shared" si="1025"/>
        <v>0</v>
      </c>
      <c r="H1844" s="23"/>
      <c r="I1844" s="31"/>
      <c r="J1844" s="23">
        <f t="shared" si="1026"/>
        <v>0</v>
      </c>
      <c r="K1844" s="23"/>
      <c r="L1844" s="31"/>
      <c r="M1844" s="23">
        <f t="shared" si="1022"/>
        <v>0</v>
      </c>
      <c r="N1844" s="23"/>
      <c r="O1844" s="31"/>
      <c r="P1844" s="23">
        <f t="shared" si="1023"/>
        <v>0</v>
      </c>
      <c r="Q1844" s="23"/>
      <c r="R1844" s="31"/>
      <c r="S1844" s="23">
        <f t="shared" si="1024"/>
        <v>0</v>
      </c>
      <c r="T1844" s="23"/>
      <c r="U1844" s="31"/>
    </row>
    <row r="1845" spans="1:21" s="3" customFormat="1" ht="12.75" hidden="1">
      <c r="A1845" s="6" t="s">
        <v>92</v>
      </c>
      <c r="B1845" s="2" t="s">
        <v>92</v>
      </c>
      <c r="D1845" s="15"/>
      <c r="E1845" s="19" t="s">
        <v>5</v>
      </c>
      <c r="F1845" s="59"/>
      <c r="G1845" s="23">
        <f t="shared" si="1025"/>
        <v>0</v>
      </c>
      <c r="H1845" s="23"/>
      <c r="I1845" s="31"/>
      <c r="J1845" s="23">
        <f t="shared" si="1026"/>
        <v>0</v>
      </c>
      <c r="K1845" s="23"/>
      <c r="L1845" s="31"/>
      <c r="M1845" s="23">
        <f t="shared" si="1022"/>
        <v>0</v>
      </c>
      <c r="N1845" s="23"/>
      <c r="O1845" s="31"/>
      <c r="P1845" s="23">
        <f t="shared" si="1023"/>
        <v>0</v>
      </c>
      <c r="Q1845" s="23"/>
      <c r="R1845" s="31"/>
      <c r="S1845" s="23">
        <f t="shared" si="1024"/>
        <v>0</v>
      </c>
      <c r="T1845" s="23"/>
      <c r="U1845" s="31"/>
    </row>
    <row r="1846" spans="1:21" s="3" customFormat="1" ht="24" hidden="1">
      <c r="A1846" s="6" t="s">
        <v>92</v>
      </c>
      <c r="B1846" s="2" t="s">
        <v>92</v>
      </c>
      <c r="D1846" s="15"/>
      <c r="E1846" s="19" t="s">
        <v>108</v>
      </c>
      <c r="F1846" s="59"/>
      <c r="G1846" s="23">
        <f t="shared" si="1025"/>
        <v>0</v>
      </c>
      <c r="H1846" s="23"/>
      <c r="I1846" s="31"/>
      <c r="J1846" s="23">
        <f t="shared" si="1026"/>
        <v>0</v>
      </c>
      <c r="K1846" s="23"/>
      <c r="L1846" s="31"/>
      <c r="M1846" s="23">
        <f t="shared" si="1022"/>
        <v>0</v>
      </c>
      <c r="N1846" s="23"/>
      <c r="O1846" s="31"/>
      <c r="P1846" s="23">
        <f t="shared" si="1023"/>
        <v>0</v>
      </c>
      <c r="Q1846" s="23"/>
      <c r="R1846" s="31"/>
      <c r="S1846" s="23">
        <f t="shared" si="1024"/>
        <v>0</v>
      </c>
      <c r="T1846" s="23"/>
      <c r="U1846" s="31"/>
    </row>
    <row r="1847" spans="1:21" s="3" customFormat="1" ht="24" hidden="1">
      <c r="A1847" s="6" t="s">
        <v>92</v>
      </c>
      <c r="B1847" s="2" t="s">
        <v>92</v>
      </c>
      <c r="D1847" s="15"/>
      <c r="E1847" s="19" t="s">
        <v>111</v>
      </c>
      <c r="F1847" s="59"/>
      <c r="G1847" s="23">
        <f t="shared" si="1025"/>
        <v>0</v>
      </c>
      <c r="H1847" s="23"/>
      <c r="I1847" s="31"/>
      <c r="J1847" s="23">
        <f t="shared" si="1026"/>
        <v>0</v>
      </c>
      <c r="K1847" s="23"/>
      <c r="L1847" s="31"/>
      <c r="M1847" s="23">
        <f t="shared" si="1022"/>
        <v>0</v>
      </c>
      <c r="N1847" s="23"/>
      <c r="O1847" s="31"/>
      <c r="P1847" s="23">
        <f t="shared" si="1023"/>
        <v>0</v>
      </c>
      <c r="Q1847" s="23"/>
      <c r="R1847" s="31"/>
      <c r="S1847" s="23">
        <f t="shared" si="1024"/>
        <v>0</v>
      </c>
      <c r="T1847" s="23"/>
      <c r="U1847" s="31"/>
    </row>
    <row r="1848" spans="1:21" s="3" customFormat="1" ht="24" hidden="1">
      <c r="A1848" s="6" t="s">
        <v>92</v>
      </c>
      <c r="B1848" s="2" t="s">
        <v>92</v>
      </c>
      <c r="D1848" s="15"/>
      <c r="E1848" s="19" t="s">
        <v>95</v>
      </c>
      <c r="F1848" s="59">
        <v>0</v>
      </c>
      <c r="G1848" s="23">
        <f t="shared" si="1025"/>
        <v>1</v>
      </c>
      <c r="H1848" s="23">
        <v>1</v>
      </c>
      <c r="I1848" s="31"/>
      <c r="J1848" s="23">
        <f t="shared" si="1026"/>
        <v>1</v>
      </c>
      <c r="K1848" s="23">
        <v>1</v>
      </c>
      <c r="L1848" s="31"/>
      <c r="M1848" s="23">
        <f t="shared" si="1022"/>
        <v>1</v>
      </c>
      <c r="N1848" s="23">
        <v>1</v>
      </c>
      <c r="O1848" s="31"/>
      <c r="P1848" s="23">
        <f t="shared" si="1023"/>
        <v>1</v>
      </c>
      <c r="Q1848" s="23">
        <v>1</v>
      </c>
      <c r="R1848" s="31"/>
      <c r="S1848" s="23">
        <f t="shared" si="1024"/>
        <v>1</v>
      </c>
      <c r="T1848" s="23">
        <v>1</v>
      </c>
      <c r="U1848" s="31"/>
    </row>
    <row r="1849" spans="1:21" s="2" customFormat="1" ht="12" hidden="1">
      <c r="A1849" s="2" t="str">
        <f t="shared" ref="A1849:A1860" si="1027">IF((F1849+G1849+J1849)&gt;0,"a","b")</f>
        <v>b</v>
      </c>
      <c r="B1849" s="2" t="s">
        <v>92</v>
      </c>
      <c r="D1849" s="15"/>
      <c r="E1849" s="18" t="s">
        <v>109</v>
      </c>
      <c r="F1849" s="43"/>
      <c r="G1849" s="24">
        <f t="shared" si="1025"/>
        <v>0</v>
      </c>
      <c r="H1849" s="24"/>
      <c r="I1849" s="32"/>
      <c r="J1849" s="24">
        <f t="shared" si="1026"/>
        <v>0</v>
      </c>
      <c r="K1849" s="24"/>
      <c r="L1849" s="32"/>
      <c r="M1849" s="24">
        <f t="shared" si="1022"/>
        <v>0</v>
      </c>
      <c r="N1849" s="24"/>
      <c r="O1849" s="32"/>
      <c r="P1849" s="24">
        <f t="shared" si="1023"/>
        <v>0</v>
      </c>
      <c r="Q1849" s="24"/>
      <c r="R1849" s="32"/>
      <c r="S1849" s="24">
        <f t="shared" si="1024"/>
        <v>0</v>
      </c>
      <c r="T1849" s="24"/>
      <c r="U1849" s="32"/>
    </row>
    <row r="1850" spans="1:21" s="2" customFormat="1" ht="12" hidden="1">
      <c r="A1850" s="2" t="str">
        <f t="shared" si="1027"/>
        <v>b</v>
      </c>
      <c r="B1850" s="2" t="s">
        <v>92</v>
      </c>
      <c r="D1850" s="15"/>
      <c r="E1850" s="18" t="s">
        <v>97</v>
      </c>
      <c r="F1850" s="43"/>
      <c r="G1850" s="24">
        <f t="shared" si="1025"/>
        <v>0</v>
      </c>
      <c r="H1850" s="24"/>
      <c r="I1850" s="32"/>
      <c r="J1850" s="24">
        <f t="shared" si="1026"/>
        <v>0</v>
      </c>
      <c r="K1850" s="24"/>
      <c r="L1850" s="32"/>
      <c r="M1850" s="24">
        <f t="shared" si="1022"/>
        <v>0</v>
      </c>
      <c r="N1850" s="24"/>
      <c r="O1850" s="32"/>
      <c r="P1850" s="24">
        <f t="shared" si="1023"/>
        <v>0</v>
      </c>
      <c r="Q1850" s="24"/>
      <c r="R1850" s="32"/>
      <c r="S1850" s="24">
        <f t="shared" si="1024"/>
        <v>0</v>
      </c>
      <c r="T1850" s="24"/>
      <c r="U1850" s="32"/>
    </row>
    <row r="1851" spans="1:21" s="3" customFormat="1" ht="12.75" hidden="1">
      <c r="A1851" s="3" t="str">
        <f t="shared" si="1027"/>
        <v>b</v>
      </c>
      <c r="B1851" s="2" t="s">
        <v>92</v>
      </c>
      <c r="D1851" s="15"/>
      <c r="E1851" s="18" t="s">
        <v>98</v>
      </c>
      <c r="F1851" s="43"/>
      <c r="G1851" s="24">
        <f t="shared" si="1025"/>
        <v>0</v>
      </c>
      <c r="H1851" s="24"/>
      <c r="I1851" s="32"/>
      <c r="J1851" s="24">
        <f t="shared" si="1026"/>
        <v>0</v>
      </c>
      <c r="K1851" s="24"/>
      <c r="L1851" s="32"/>
      <c r="M1851" s="24">
        <f t="shared" si="1022"/>
        <v>0</v>
      </c>
      <c r="N1851" s="24"/>
      <c r="O1851" s="32"/>
      <c r="P1851" s="24">
        <f t="shared" si="1023"/>
        <v>0</v>
      </c>
      <c r="Q1851" s="24"/>
      <c r="R1851" s="32"/>
      <c r="S1851" s="24">
        <f t="shared" si="1024"/>
        <v>0</v>
      </c>
      <c r="T1851" s="24"/>
      <c r="U1851" s="32"/>
    </row>
    <row r="1852" spans="1:21" ht="15" customHeight="1" thickBot="1">
      <c r="A1852" s="57" t="str">
        <f t="shared" si="1027"/>
        <v>a</v>
      </c>
      <c r="B1852" s="57" t="s">
        <v>92</v>
      </c>
      <c r="D1852" s="58"/>
      <c r="E1852" s="49" t="s">
        <v>99</v>
      </c>
      <c r="F1852" s="102">
        <v>42</v>
      </c>
      <c r="G1852" s="43">
        <f t="shared" si="1025"/>
        <v>54</v>
      </c>
      <c r="H1852" s="43">
        <v>54</v>
      </c>
      <c r="I1852" s="50"/>
      <c r="J1852" s="43">
        <f t="shared" si="1026"/>
        <v>54</v>
      </c>
      <c r="K1852" s="43">
        <v>54</v>
      </c>
      <c r="L1852" s="50"/>
      <c r="M1852" s="43">
        <f t="shared" si="1022"/>
        <v>54</v>
      </c>
      <c r="N1852" s="43">
        <v>54</v>
      </c>
      <c r="O1852" s="50"/>
      <c r="P1852" s="43">
        <f t="shared" si="1023"/>
        <v>59</v>
      </c>
      <c r="Q1852" s="43">
        <v>59</v>
      </c>
      <c r="R1852" s="50"/>
      <c r="S1852" s="43">
        <f t="shared" si="1024"/>
        <v>64</v>
      </c>
      <c r="T1852" s="43">
        <v>64</v>
      </c>
      <c r="U1852" s="50"/>
    </row>
    <row r="1853" spans="1:21" s="2" customFormat="1" ht="12.75" hidden="1" thickBot="1">
      <c r="A1853" s="2" t="str">
        <f t="shared" si="1027"/>
        <v>b</v>
      </c>
      <c r="B1853" s="2" t="s">
        <v>92</v>
      </c>
      <c r="D1853" s="15"/>
      <c r="E1853" s="18" t="s">
        <v>100</v>
      </c>
      <c r="F1853" s="43"/>
      <c r="G1853" s="24">
        <f t="shared" si="1025"/>
        <v>0</v>
      </c>
      <c r="H1853" s="24"/>
      <c r="I1853" s="32"/>
      <c r="J1853" s="24">
        <f t="shared" si="1026"/>
        <v>0</v>
      </c>
      <c r="K1853" s="24"/>
      <c r="L1853" s="32"/>
      <c r="M1853" s="24">
        <f t="shared" si="1022"/>
        <v>0</v>
      </c>
      <c r="N1853" s="24"/>
      <c r="O1853" s="32"/>
      <c r="P1853" s="24">
        <f t="shared" si="1023"/>
        <v>0</v>
      </c>
      <c r="Q1853" s="24"/>
      <c r="R1853" s="32"/>
      <c r="S1853" s="24">
        <f t="shared" si="1024"/>
        <v>0</v>
      </c>
      <c r="T1853" s="24"/>
      <c r="U1853" s="32"/>
    </row>
    <row r="1854" spans="1:21" ht="12.75" hidden="1" thickBot="1">
      <c r="A1854" s="57" t="str">
        <f t="shared" si="1027"/>
        <v>b</v>
      </c>
      <c r="B1854" s="57" t="str">
        <f t="shared" ref="B1854:B1860" si="1028">IF((F1854+G1854+J1854)&gt;0,"a","b")</f>
        <v>b</v>
      </c>
      <c r="D1854" s="58"/>
      <c r="E1854" s="84" t="s">
        <v>1</v>
      </c>
      <c r="F1854" s="42">
        <v>0</v>
      </c>
      <c r="G1854" s="42">
        <f t="shared" si="1025"/>
        <v>0</v>
      </c>
      <c r="H1854" s="42">
        <v>0</v>
      </c>
      <c r="I1854" s="48"/>
      <c r="J1854" s="42">
        <f t="shared" si="1026"/>
        <v>0</v>
      </c>
      <c r="K1854" s="42">
        <v>0</v>
      </c>
      <c r="L1854" s="48"/>
      <c r="M1854" s="42">
        <f t="shared" si="1022"/>
        <v>0</v>
      </c>
      <c r="N1854" s="42"/>
      <c r="O1854" s="48"/>
      <c r="P1854" s="42">
        <f t="shared" si="1023"/>
        <v>0</v>
      </c>
      <c r="Q1854" s="42"/>
      <c r="R1854" s="48"/>
      <c r="S1854" s="42">
        <f t="shared" si="1024"/>
        <v>0</v>
      </c>
      <c r="T1854" s="42"/>
      <c r="U1854" s="48"/>
    </row>
    <row r="1855" spans="1:21" s="2" customFormat="1" ht="12.75" hidden="1" thickBot="1">
      <c r="A1855" s="2" t="str">
        <f t="shared" si="1027"/>
        <v>b</v>
      </c>
      <c r="B1855" s="2" t="str">
        <f t="shared" si="1028"/>
        <v>b</v>
      </c>
      <c r="D1855" s="15"/>
      <c r="E1855" s="17" t="s">
        <v>110</v>
      </c>
      <c r="F1855" s="42"/>
      <c r="G1855" s="25">
        <f t="shared" si="1025"/>
        <v>0</v>
      </c>
      <c r="H1855" s="25"/>
      <c r="I1855" s="33"/>
      <c r="J1855" s="25">
        <f t="shared" si="1026"/>
        <v>0</v>
      </c>
      <c r="K1855" s="25"/>
      <c r="L1855" s="33"/>
      <c r="M1855" s="25">
        <f t="shared" si="1022"/>
        <v>0</v>
      </c>
      <c r="N1855" s="25"/>
      <c r="O1855" s="33"/>
      <c r="P1855" s="25">
        <f t="shared" si="1023"/>
        <v>0</v>
      </c>
      <c r="Q1855" s="25"/>
      <c r="R1855" s="33"/>
      <c r="S1855" s="25">
        <f t="shared" si="1024"/>
        <v>0</v>
      </c>
      <c r="T1855" s="25"/>
      <c r="U1855" s="33"/>
    </row>
    <row r="1856" spans="1:21" s="2" customFormat="1" ht="12.75" hidden="1" thickBot="1">
      <c r="A1856" s="2" t="str">
        <f t="shared" si="1027"/>
        <v>b</v>
      </c>
      <c r="B1856" s="2" t="str">
        <f t="shared" si="1028"/>
        <v>b</v>
      </c>
      <c r="D1856" s="15"/>
      <c r="E1856" s="17" t="s">
        <v>18</v>
      </c>
      <c r="F1856" s="42"/>
      <c r="G1856" s="25">
        <f t="shared" si="1025"/>
        <v>0</v>
      </c>
      <c r="H1856" s="25"/>
      <c r="I1856" s="33"/>
      <c r="J1856" s="25">
        <f t="shared" si="1026"/>
        <v>0</v>
      </c>
      <c r="K1856" s="25"/>
      <c r="L1856" s="33"/>
      <c r="M1856" s="25">
        <f t="shared" si="1022"/>
        <v>0</v>
      </c>
      <c r="N1856" s="25"/>
      <c r="O1856" s="33"/>
      <c r="P1856" s="25">
        <f t="shared" si="1023"/>
        <v>0</v>
      </c>
      <c r="Q1856" s="25"/>
      <c r="R1856" s="33"/>
      <c r="S1856" s="25">
        <f t="shared" si="1024"/>
        <v>0</v>
      </c>
      <c r="T1856" s="25"/>
      <c r="U1856" s="33"/>
    </row>
    <row r="1857" spans="1:22" ht="36.75" customHeight="1" thickBot="1">
      <c r="A1857" s="57" t="str">
        <f t="shared" si="1027"/>
        <v>a</v>
      </c>
      <c r="B1857" s="57" t="str">
        <f t="shared" si="1028"/>
        <v>a</v>
      </c>
      <c r="C1857" s="57" t="s">
        <v>16</v>
      </c>
      <c r="D1857" s="67" t="s">
        <v>78</v>
      </c>
      <c r="E1857" s="68" t="s">
        <v>207</v>
      </c>
      <c r="F1857" s="83">
        <f>F1859+F1878+F1879+F1880</f>
        <v>41.7</v>
      </c>
      <c r="G1857" s="83">
        <f>H1857+I1857</f>
        <v>48</v>
      </c>
      <c r="H1857" s="83">
        <f>H1859+H1878+H1879+H1880</f>
        <v>48</v>
      </c>
      <c r="I1857" s="85">
        <f>I1859+I1878+I1879+I1880</f>
        <v>0</v>
      </c>
      <c r="J1857" s="83">
        <f>K1857+L1857</f>
        <v>48</v>
      </c>
      <c r="K1857" s="83">
        <f>K1859+K1878+K1879+K1880</f>
        <v>48</v>
      </c>
      <c r="L1857" s="85">
        <f>L1859+L1878+L1879+L1880</f>
        <v>0</v>
      </c>
      <c r="M1857" s="83">
        <f t="shared" si="1022"/>
        <v>51</v>
      </c>
      <c r="N1857" s="83">
        <f>N1859+N1878+N1879+N1880</f>
        <v>51</v>
      </c>
      <c r="O1857" s="85">
        <f>O1859+O1878+O1879+O1880</f>
        <v>0</v>
      </c>
      <c r="P1857" s="83">
        <f t="shared" si="1023"/>
        <v>56</v>
      </c>
      <c r="Q1857" s="83">
        <f>Q1859+Q1878+Q1879+Q1880</f>
        <v>56</v>
      </c>
      <c r="R1857" s="85">
        <f>R1859+R1878+R1879+R1880</f>
        <v>0</v>
      </c>
      <c r="S1857" s="83">
        <f t="shared" si="1024"/>
        <v>61</v>
      </c>
      <c r="T1857" s="83">
        <f>T1859+T1878+T1879+T1880</f>
        <v>61</v>
      </c>
      <c r="U1857" s="85">
        <f>U1859+U1878+U1879+U1880</f>
        <v>0</v>
      </c>
      <c r="V1857" s="57">
        <v>0</v>
      </c>
    </row>
    <row r="1858" spans="1:22" s="2" customFormat="1" ht="12" hidden="1">
      <c r="A1858" s="2" t="str">
        <f t="shared" si="1027"/>
        <v>b</v>
      </c>
      <c r="B1858" s="2" t="str">
        <f t="shared" si="1028"/>
        <v>b</v>
      </c>
      <c r="D1858" s="15"/>
      <c r="E1858" s="16" t="s">
        <v>4</v>
      </c>
      <c r="F1858" s="105"/>
      <c r="G1858" s="26">
        <f t="shared" ref="G1858:G1880" si="1029">H1858+I1858</f>
        <v>0</v>
      </c>
      <c r="H1858" s="26"/>
      <c r="I1858" s="34"/>
      <c r="J1858" s="26">
        <f t="shared" ref="J1858:J1880" si="1030">K1858+L1858</f>
        <v>0</v>
      </c>
      <c r="K1858" s="26"/>
      <c r="L1858" s="34"/>
      <c r="M1858" s="26">
        <f t="shared" si="1022"/>
        <v>0</v>
      </c>
      <c r="N1858" s="26"/>
      <c r="O1858" s="34"/>
      <c r="P1858" s="26">
        <f t="shared" si="1023"/>
        <v>0</v>
      </c>
      <c r="Q1858" s="26"/>
      <c r="R1858" s="34"/>
      <c r="S1858" s="26">
        <f t="shared" si="1024"/>
        <v>0</v>
      </c>
      <c r="T1858" s="26"/>
      <c r="U1858" s="34"/>
    </row>
    <row r="1859" spans="1:22" ht="15" customHeight="1">
      <c r="A1859" s="57" t="str">
        <f t="shared" si="1027"/>
        <v>a</v>
      </c>
      <c r="B1859" s="57" t="str">
        <f t="shared" si="1028"/>
        <v>a</v>
      </c>
      <c r="D1859" s="58"/>
      <c r="E1859" s="47" t="s">
        <v>0</v>
      </c>
      <c r="F1859" s="42">
        <f>F1860+F1864+F1873+F1874+F1875+F1876+F1877</f>
        <v>41.7</v>
      </c>
      <c r="G1859" s="42">
        <f t="shared" si="1029"/>
        <v>48</v>
      </c>
      <c r="H1859" s="42">
        <f>H1860+H1864+H1873+H1874+H1875+H1876+H1877</f>
        <v>48</v>
      </c>
      <c r="I1859" s="48">
        <f>I1860+I1864+I1873+I1874+I1875+I1876+I1877</f>
        <v>0</v>
      </c>
      <c r="J1859" s="42">
        <f t="shared" si="1030"/>
        <v>48</v>
      </c>
      <c r="K1859" s="48">
        <f>K1860+K1864+K1873+K1874+K1875+K1876+K1877</f>
        <v>48</v>
      </c>
      <c r="L1859" s="48">
        <f>L1860+L1864+L1873+L1874+L1875+L1876+L1877</f>
        <v>0</v>
      </c>
      <c r="M1859" s="42">
        <f t="shared" si="1022"/>
        <v>51</v>
      </c>
      <c r="N1859" s="42">
        <f>N1860+N1864+N1873+N1874+N1875+N1876+N1877</f>
        <v>51</v>
      </c>
      <c r="O1859" s="48">
        <f>O1860+O1864+O1873+O1874+O1875+O1876+O1877</f>
        <v>0</v>
      </c>
      <c r="P1859" s="42">
        <f t="shared" si="1023"/>
        <v>56</v>
      </c>
      <c r="Q1859" s="42">
        <f>Q1860+Q1864+Q1873+Q1874+Q1875+Q1876+Q1877</f>
        <v>56</v>
      </c>
      <c r="R1859" s="48">
        <f>R1860+R1864+R1873+R1874+R1875+R1876+R1877</f>
        <v>0</v>
      </c>
      <c r="S1859" s="42">
        <f t="shared" si="1024"/>
        <v>61</v>
      </c>
      <c r="T1859" s="42">
        <f>T1860+T1864+T1873+T1874+T1875+T1876+T1877</f>
        <v>61</v>
      </c>
      <c r="U1859" s="48">
        <f>U1860+U1864+U1873+U1874+U1875+U1876+U1877</f>
        <v>0</v>
      </c>
    </row>
    <row r="1860" spans="1:22" s="2" customFormat="1" ht="12" hidden="1">
      <c r="A1860" s="2" t="str">
        <f t="shared" si="1027"/>
        <v>b</v>
      </c>
      <c r="B1860" s="2" t="str">
        <f t="shared" si="1028"/>
        <v>b</v>
      </c>
      <c r="D1860" s="15"/>
      <c r="E1860" s="18" t="s">
        <v>101</v>
      </c>
      <c r="F1860" s="43">
        <f>SUM(F1861:F1863)</f>
        <v>0</v>
      </c>
      <c r="G1860" s="24">
        <f t="shared" si="1029"/>
        <v>0</v>
      </c>
      <c r="H1860" s="24">
        <f>SUM(H1861:H1863)</f>
        <v>0</v>
      </c>
      <c r="I1860" s="32">
        <f>SUM(I1861:I1863)</f>
        <v>0</v>
      </c>
      <c r="J1860" s="24">
        <f t="shared" si="1030"/>
        <v>0</v>
      </c>
      <c r="K1860" s="24">
        <f>SUM(K1861:K1863)</f>
        <v>0</v>
      </c>
      <c r="L1860" s="32">
        <f>SUM(L1861:L1863)</f>
        <v>0</v>
      </c>
      <c r="M1860" s="24">
        <f t="shared" si="1022"/>
        <v>0</v>
      </c>
      <c r="N1860" s="24">
        <f>SUM(N1861:N1863)</f>
        <v>0</v>
      </c>
      <c r="O1860" s="32">
        <f>SUM(O1861:O1863)</f>
        <v>0</v>
      </c>
      <c r="P1860" s="24">
        <f t="shared" si="1023"/>
        <v>0</v>
      </c>
      <c r="Q1860" s="24">
        <f>SUM(Q1861:Q1863)</f>
        <v>0</v>
      </c>
      <c r="R1860" s="32">
        <f>SUM(R1861:R1863)</f>
        <v>0</v>
      </c>
      <c r="S1860" s="24">
        <f t="shared" si="1024"/>
        <v>0</v>
      </c>
      <c r="T1860" s="24">
        <f>SUM(T1861:T1863)</f>
        <v>0</v>
      </c>
      <c r="U1860" s="32">
        <f>SUM(U1861:U1863)</f>
        <v>0</v>
      </c>
    </row>
    <row r="1861" spans="1:22" s="3" customFormat="1" ht="12.75" hidden="1">
      <c r="A1861" s="2" t="s">
        <v>92</v>
      </c>
      <c r="B1861" s="2" t="s">
        <v>92</v>
      </c>
      <c r="D1861" s="15"/>
      <c r="E1861" s="19" t="s">
        <v>107</v>
      </c>
      <c r="F1861" s="59"/>
      <c r="G1861" s="23">
        <f t="shared" si="1029"/>
        <v>0</v>
      </c>
      <c r="H1861" s="23"/>
      <c r="I1861" s="31"/>
      <c r="J1861" s="23">
        <f t="shared" si="1030"/>
        <v>0</v>
      </c>
      <c r="K1861" s="23"/>
      <c r="L1861" s="31"/>
      <c r="M1861" s="23">
        <f t="shared" si="1022"/>
        <v>0</v>
      </c>
      <c r="N1861" s="23"/>
      <c r="O1861" s="31"/>
      <c r="P1861" s="23">
        <f t="shared" si="1023"/>
        <v>0</v>
      </c>
      <c r="Q1861" s="23"/>
      <c r="R1861" s="31"/>
      <c r="S1861" s="23">
        <f t="shared" si="1024"/>
        <v>0</v>
      </c>
      <c r="T1861" s="23"/>
      <c r="U1861" s="31"/>
    </row>
    <row r="1862" spans="1:22" s="3" customFormat="1" ht="12.75" hidden="1">
      <c r="A1862" s="2" t="s">
        <v>92</v>
      </c>
      <c r="B1862" s="2" t="s">
        <v>92</v>
      </c>
      <c r="D1862" s="15"/>
      <c r="E1862" s="19" t="s">
        <v>106</v>
      </c>
      <c r="F1862" s="59"/>
      <c r="G1862" s="23">
        <f t="shared" si="1029"/>
        <v>0</v>
      </c>
      <c r="H1862" s="23"/>
      <c r="I1862" s="31"/>
      <c r="J1862" s="23">
        <f t="shared" si="1030"/>
        <v>0</v>
      </c>
      <c r="K1862" s="23"/>
      <c r="L1862" s="31"/>
      <c r="M1862" s="23">
        <f t="shared" si="1022"/>
        <v>0</v>
      </c>
      <c r="N1862" s="23"/>
      <c r="O1862" s="31"/>
      <c r="P1862" s="23">
        <f t="shared" si="1023"/>
        <v>0</v>
      </c>
      <c r="Q1862" s="23"/>
      <c r="R1862" s="31"/>
      <c r="S1862" s="23">
        <f t="shared" si="1024"/>
        <v>0</v>
      </c>
      <c r="T1862" s="23"/>
      <c r="U1862" s="31"/>
    </row>
    <row r="1863" spans="1:22" s="3" customFormat="1" ht="12.75" hidden="1">
      <c r="A1863" s="2" t="s">
        <v>92</v>
      </c>
      <c r="B1863" s="2" t="s">
        <v>92</v>
      </c>
      <c r="D1863" s="15"/>
      <c r="E1863" s="19" t="s">
        <v>105</v>
      </c>
      <c r="F1863" s="59"/>
      <c r="G1863" s="23">
        <f t="shared" si="1029"/>
        <v>0</v>
      </c>
      <c r="H1863" s="23"/>
      <c r="I1863" s="31"/>
      <c r="J1863" s="23">
        <f t="shared" si="1030"/>
        <v>0</v>
      </c>
      <c r="K1863" s="23"/>
      <c r="L1863" s="31"/>
      <c r="M1863" s="23">
        <f t="shared" si="1022"/>
        <v>0</v>
      </c>
      <c r="N1863" s="23"/>
      <c r="O1863" s="31"/>
      <c r="P1863" s="23">
        <f t="shared" si="1023"/>
        <v>0</v>
      </c>
      <c r="Q1863" s="23"/>
      <c r="R1863" s="31"/>
      <c r="S1863" s="23">
        <f t="shared" si="1024"/>
        <v>0</v>
      </c>
      <c r="T1863" s="23"/>
      <c r="U1863" s="31"/>
    </row>
    <row r="1864" spans="1:22" s="2" customFormat="1" ht="12" hidden="1">
      <c r="A1864" s="2" t="str">
        <f>IF((F1864+G1864+J1864)&gt;0,"a","b")</f>
        <v>b</v>
      </c>
      <c r="B1864" s="2" t="s">
        <v>92</v>
      </c>
      <c r="D1864" s="15"/>
      <c r="E1864" s="18" t="s">
        <v>96</v>
      </c>
      <c r="F1864" s="43">
        <f>SUM(F1865:F1872)</f>
        <v>0</v>
      </c>
      <c r="G1864" s="24">
        <f t="shared" si="1029"/>
        <v>0</v>
      </c>
      <c r="H1864" s="24">
        <f>SUM(H1865:H1872)</f>
        <v>0</v>
      </c>
      <c r="I1864" s="32">
        <f>SUM(I1865:I1872)</f>
        <v>0</v>
      </c>
      <c r="J1864" s="24">
        <f t="shared" si="1030"/>
        <v>0</v>
      </c>
      <c r="K1864" s="24">
        <f>SUM(K1865:K1872)</f>
        <v>0</v>
      </c>
      <c r="L1864" s="32">
        <f>SUM(L1865:L1872)</f>
        <v>0</v>
      </c>
      <c r="M1864" s="24">
        <f t="shared" si="1022"/>
        <v>0</v>
      </c>
      <c r="N1864" s="24">
        <f>SUM(N1865:N1872)</f>
        <v>0</v>
      </c>
      <c r="O1864" s="32">
        <f>SUM(O1865:O1872)</f>
        <v>0</v>
      </c>
      <c r="P1864" s="24">
        <f t="shared" si="1023"/>
        <v>0</v>
      </c>
      <c r="Q1864" s="24">
        <f>SUM(Q1865:Q1872)</f>
        <v>0</v>
      </c>
      <c r="R1864" s="32">
        <f>SUM(R1865:R1872)</f>
        <v>0</v>
      </c>
      <c r="S1864" s="24">
        <f t="shared" si="1024"/>
        <v>0</v>
      </c>
      <c r="T1864" s="24">
        <f>SUM(T1865:T1872)</f>
        <v>0</v>
      </c>
      <c r="U1864" s="32">
        <f>SUM(U1865:U1872)</f>
        <v>0</v>
      </c>
    </row>
    <row r="1865" spans="1:22" s="3" customFormat="1" ht="24" hidden="1">
      <c r="A1865" s="6" t="s">
        <v>92</v>
      </c>
      <c r="B1865" s="2" t="s">
        <v>92</v>
      </c>
      <c r="D1865" s="15"/>
      <c r="E1865" s="19" t="s">
        <v>93</v>
      </c>
      <c r="F1865" s="59"/>
      <c r="G1865" s="23">
        <f t="shared" si="1029"/>
        <v>0</v>
      </c>
      <c r="H1865" s="23"/>
      <c r="I1865" s="31"/>
      <c r="J1865" s="23">
        <f t="shared" si="1030"/>
        <v>0</v>
      </c>
      <c r="K1865" s="23"/>
      <c r="L1865" s="31"/>
      <c r="M1865" s="23">
        <f t="shared" si="1022"/>
        <v>0</v>
      </c>
      <c r="N1865" s="23"/>
      <c r="O1865" s="31"/>
      <c r="P1865" s="23">
        <f t="shared" si="1023"/>
        <v>0</v>
      </c>
      <c r="Q1865" s="23"/>
      <c r="R1865" s="31"/>
      <c r="S1865" s="23">
        <f t="shared" si="1024"/>
        <v>0</v>
      </c>
      <c r="T1865" s="23"/>
      <c r="U1865" s="31"/>
    </row>
    <row r="1866" spans="1:22" s="3" customFormat="1" ht="12.75" hidden="1">
      <c r="A1866" s="6" t="s">
        <v>92</v>
      </c>
      <c r="B1866" s="2" t="s">
        <v>92</v>
      </c>
      <c r="D1866" s="15"/>
      <c r="E1866" s="19" t="s">
        <v>7</v>
      </c>
      <c r="F1866" s="59"/>
      <c r="G1866" s="23">
        <f t="shared" si="1029"/>
        <v>0</v>
      </c>
      <c r="H1866" s="23"/>
      <c r="I1866" s="31"/>
      <c r="J1866" s="23">
        <f t="shared" si="1030"/>
        <v>0</v>
      </c>
      <c r="K1866" s="23"/>
      <c r="L1866" s="31"/>
      <c r="M1866" s="23">
        <f t="shared" si="1022"/>
        <v>0</v>
      </c>
      <c r="N1866" s="23"/>
      <c r="O1866" s="31"/>
      <c r="P1866" s="23">
        <f t="shared" si="1023"/>
        <v>0</v>
      </c>
      <c r="Q1866" s="23"/>
      <c r="R1866" s="31"/>
      <c r="S1866" s="23">
        <f t="shared" si="1024"/>
        <v>0</v>
      </c>
      <c r="T1866" s="23"/>
      <c r="U1866" s="31"/>
    </row>
    <row r="1867" spans="1:22" s="3" customFormat="1" ht="12.75" hidden="1">
      <c r="A1867" s="6" t="s">
        <v>92</v>
      </c>
      <c r="B1867" s="2" t="s">
        <v>92</v>
      </c>
      <c r="D1867" s="15"/>
      <c r="E1867" s="19" t="s">
        <v>6</v>
      </c>
      <c r="F1867" s="59"/>
      <c r="G1867" s="23">
        <f t="shared" si="1029"/>
        <v>0</v>
      </c>
      <c r="H1867" s="23"/>
      <c r="I1867" s="31"/>
      <c r="J1867" s="23">
        <f t="shared" si="1030"/>
        <v>0</v>
      </c>
      <c r="K1867" s="23"/>
      <c r="L1867" s="31"/>
      <c r="M1867" s="23">
        <f t="shared" si="1022"/>
        <v>0</v>
      </c>
      <c r="N1867" s="23"/>
      <c r="O1867" s="31"/>
      <c r="P1867" s="23">
        <f t="shared" si="1023"/>
        <v>0</v>
      </c>
      <c r="Q1867" s="23"/>
      <c r="R1867" s="31"/>
      <c r="S1867" s="23">
        <f t="shared" si="1024"/>
        <v>0</v>
      </c>
      <c r="T1867" s="23"/>
      <c r="U1867" s="31"/>
    </row>
    <row r="1868" spans="1:22" s="3" customFormat="1" ht="12.75" hidden="1">
      <c r="A1868" s="6" t="s">
        <v>92</v>
      </c>
      <c r="B1868" s="2" t="s">
        <v>92</v>
      </c>
      <c r="D1868" s="15"/>
      <c r="E1868" s="19" t="s">
        <v>94</v>
      </c>
      <c r="F1868" s="59"/>
      <c r="G1868" s="23">
        <f t="shared" si="1029"/>
        <v>0</v>
      </c>
      <c r="H1868" s="23"/>
      <c r="I1868" s="31"/>
      <c r="J1868" s="23">
        <f t="shared" si="1030"/>
        <v>0</v>
      </c>
      <c r="K1868" s="23"/>
      <c r="L1868" s="31"/>
      <c r="M1868" s="23">
        <f t="shared" si="1022"/>
        <v>0</v>
      </c>
      <c r="N1868" s="23"/>
      <c r="O1868" s="31"/>
      <c r="P1868" s="23">
        <f t="shared" si="1023"/>
        <v>0</v>
      </c>
      <c r="Q1868" s="23"/>
      <c r="R1868" s="31"/>
      <c r="S1868" s="23">
        <f t="shared" si="1024"/>
        <v>0</v>
      </c>
      <c r="T1868" s="23"/>
      <c r="U1868" s="31"/>
    </row>
    <row r="1869" spans="1:22" s="3" customFormat="1" ht="12.75" hidden="1">
      <c r="A1869" s="6" t="s">
        <v>92</v>
      </c>
      <c r="B1869" s="2" t="s">
        <v>92</v>
      </c>
      <c r="D1869" s="15"/>
      <c r="E1869" s="19" t="s">
        <v>5</v>
      </c>
      <c r="F1869" s="59"/>
      <c r="G1869" s="23">
        <f t="shared" si="1029"/>
        <v>0</v>
      </c>
      <c r="H1869" s="23"/>
      <c r="I1869" s="31"/>
      <c r="J1869" s="23">
        <f t="shared" si="1030"/>
        <v>0</v>
      </c>
      <c r="K1869" s="23"/>
      <c r="L1869" s="31"/>
      <c r="M1869" s="23">
        <f t="shared" si="1022"/>
        <v>0</v>
      </c>
      <c r="N1869" s="23"/>
      <c r="O1869" s="31"/>
      <c r="P1869" s="23">
        <f t="shared" si="1023"/>
        <v>0</v>
      </c>
      <c r="Q1869" s="23"/>
      <c r="R1869" s="31"/>
      <c r="S1869" s="23">
        <f t="shared" si="1024"/>
        <v>0</v>
      </c>
      <c r="T1869" s="23"/>
      <c r="U1869" s="31"/>
    </row>
    <row r="1870" spans="1:22" s="3" customFormat="1" ht="24" hidden="1">
      <c r="A1870" s="6" t="s">
        <v>92</v>
      </c>
      <c r="B1870" s="2" t="s">
        <v>92</v>
      </c>
      <c r="D1870" s="15"/>
      <c r="E1870" s="19" t="s">
        <v>108</v>
      </c>
      <c r="F1870" s="59"/>
      <c r="G1870" s="23">
        <f t="shared" si="1029"/>
        <v>0</v>
      </c>
      <c r="H1870" s="23"/>
      <c r="I1870" s="31"/>
      <c r="J1870" s="23">
        <f t="shared" si="1030"/>
        <v>0</v>
      </c>
      <c r="K1870" s="23"/>
      <c r="L1870" s="31"/>
      <c r="M1870" s="23">
        <f t="shared" si="1022"/>
        <v>0</v>
      </c>
      <c r="N1870" s="23"/>
      <c r="O1870" s="31"/>
      <c r="P1870" s="23">
        <f t="shared" si="1023"/>
        <v>0</v>
      </c>
      <c r="Q1870" s="23"/>
      <c r="R1870" s="31"/>
      <c r="S1870" s="23">
        <f t="shared" si="1024"/>
        <v>0</v>
      </c>
      <c r="T1870" s="23"/>
      <c r="U1870" s="31"/>
    </row>
    <row r="1871" spans="1:22" s="3" customFormat="1" ht="24" hidden="1">
      <c r="A1871" s="6" t="s">
        <v>92</v>
      </c>
      <c r="B1871" s="2" t="s">
        <v>92</v>
      </c>
      <c r="D1871" s="15"/>
      <c r="E1871" s="19" t="s">
        <v>111</v>
      </c>
      <c r="F1871" s="59"/>
      <c r="G1871" s="23">
        <f t="shared" si="1029"/>
        <v>0</v>
      </c>
      <c r="H1871" s="23"/>
      <c r="I1871" s="31"/>
      <c r="J1871" s="23">
        <f t="shared" si="1030"/>
        <v>0</v>
      </c>
      <c r="K1871" s="23"/>
      <c r="L1871" s="31"/>
      <c r="M1871" s="23">
        <f t="shared" si="1022"/>
        <v>0</v>
      </c>
      <c r="N1871" s="23"/>
      <c r="O1871" s="31"/>
      <c r="P1871" s="23">
        <f t="shared" si="1023"/>
        <v>0</v>
      </c>
      <c r="Q1871" s="23"/>
      <c r="R1871" s="31"/>
      <c r="S1871" s="23">
        <f t="shared" si="1024"/>
        <v>0</v>
      </c>
      <c r="T1871" s="23"/>
      <c r="U1871" s="31"/>
    </row>
    <row r="1872" spans="1:22" s="3" customFormat="1" ht="24" hidden="1">
      <c r="A1872" s="6" t="s">
        <v>92</v>
      </c>
      <c r="B1872" s="2" t="s">
        <v>92</v>
      </c>
      <c r="D1872" s="15"/>
      <c r="E1872" s="19" t="s">
        <v>95</v>
      </c>
      <c r="F1872" s="59"/>
      <c r="G1872" s="23">
        <f t="shared" si="1029"/>
        <v>0</v>
      </c>
      <c r="H1872" s="23"/>
      <c r="I1872" s="31"/>
      <c r="J1872" s="23">
        <f t="shared" si="1030"/>
        <v>0</v>
      </c>
      <c r="K1872" s="23"/>
      <c r="L1872" s="31"/>
      <c r="M1872" s="23">
        <f t="shared" si="1022"/>
        <v>0</v>
      </c>
      <c r="N1872" s="23"/>
      <c r="O1872" s="31"/>
      <c r="P1872" s="23">
        <f t="shared" si="1023"/>
        <v>0</v>
      </c>
      <c r="Q1872" s="23"/>
      <c r="R1872" s="31"/>
      <c r="S1872" s="23">
        <f t="shared" si="1024"/>
        <v>0</v>
      </c>
      <c r="T1872" s="23"/>
      <c r="U1872" s="31"/>
    </row>
    <row r="1873" spans="1:22" s="2" customFormat="1" ht="12" hidden="1">
      <c r="A1873" s="2" t="str">
        <f t="shared" ref="A1873:A1884" si="1031">IF((F1873+G1873+J1873)&gt;0,"a","b")</f>
        <v>b</v>
      </c>
      <c r="B1873" s="2" t="s">
        <v>92</v>
      </c>
      <c r="D1873" s="15"/>
      <c r="E1873" s="18" t="s">
        <v>109</v>
      </c>
      <c r="F1873" s="43"/>
      <c r="G1873" s="24">
        <f t="shared" si="1029"/>
        <v>0</v>
      </c>
      <c r="H1873" s="24"/>
      <c r="I1873" s="32"/>
      <c r="J1873" s="24">
        <f t="shared" si="1030"/>
        <v>0</v>
      </c>
      <c r="K1873" s="24"/>
      <c r="L1873" s="32"/>
      <c r="M1873" s="24">
        <f t="shared" si="1022"/>
        <v>0</v>
      </c>
      <c r="N1873" s="24"/>
      <c r="O1873" s="32"/>
      <c r="P1873" s="24">
        <f t="shared" si="1023"/>
        <v>0</v>
      </c>
      <c r="Q1873" s="24"/>
      <c r="R1873" s="32"/>
      <c r="S1873" s="24">
        <f t="shared" si="1024"/>
        <v>0</v>
      </c>
      <c r="T1873" s="24"/>
      <c r="U1873" s="32"/>
    </row>
    <row r="1874" spans="1:22" s="2" customFormat="1" ht="12" hidden="1">
      <c r="A1874" s="2" t="str">
        <f t="shared" si="1031"/>
        <v>b</v>
      </c>
      <c r="B1874" s="2" t="s">
        <v>92</v>
      </c>
      <c r="D1874" s="15"/>
      <c r="E1874" s="18" t="s">
        <v>97</v>
      </c>
      <c r="F1874" s="43"/>
      <c r="G1874" s="24">
        <f t="shared" si="1029"/>
        <v>0</v>
      </c>
      <c r="H1874" s="24"/>
      <c r="I1874" s="32"/>
      <c r="J1874" s="24">
        <f t="shared" si="1030"/>
        <v>0</v>
      </c>
      <c r="K1874" s="24"/>
      <c r="L1874" s="32"/>
      <c r="M1874" s="24">
        <f t="shared" si="1022"/>
        <v>0</v>
      </c>
      <c r="N1874" s="24"/>
      <c r="O1874" s="32"/>
      <c r="P1874" s="24">
        <f t="shared" si="1023"/>
        <v>0</v>
      </c>
      <c r="Q1874" s="24"/>
      <c r="R1874" s="32"/>
      <c r="S1874" s="24">
        <f t="shared" si="1024"/>
        <v>0</v>
      </c>
      <c r="T1874" s="24"/>
      <c r="U1874" s="32"/>
    </row>
    <row r="1875" spans="1:22" s="3" customFormat="1" ht="12.75" hidden="1">
      <c r="A1875" s="3" t="str">
        <f t="shared" si="1031"/>
        <v>b</v>
      </c>
      <c r="B1875" s="2" t="s">
        <v>92</v>
      </c>
      <c r="D1875" s="15"/>
      <c r="E1875" s="18" t="s">
        <v>98</v>
      </c>
      <c r="F1875" s="43"/>
      <c r="G1875" s="24">
        <f t="shared" si="1029"/>
        <v>0</v>
      </c>
      <c r="H1875" s="24"/>
      <c r="I1875" s="32"/>
      <c r="J1875" s="24">
        <f t="shared" si="1030"/>
        <v>0</v>
      </c>
      <c r="K1875" s="24"/>
      <c r="L1875" s="32"/>
      <c r="M1875" s="24">
        <f t="shared" si="1022"/>
        <v>0</v>
      </c>
      <c r="N1875" s="24"/>
      <c r="O1875" s="32"/>
      <c r="P1875" s="24">
        <f t="shared" si="1023"/>
        <v>0</v>
      </c>
      <c r="Q1875" s="24"/>
      <c r="R1875" s="32"/>
      <c r="S1875" s="24">
        <f t="shared" si="1024"/>
        <v>0</v>
      </c>
      <c r="T1875" s="24"/>
      <c r="U1875" s="32"/>
    </row>
    <row r="1876" spans="1:22" ht="15" customHeight="1">
      <c r="A1876" s="57" t="str">
        <f t="shared" si="1031"/>
        <v>a</v>
      </c>
      <c r="B1876" s="57" t="s">
        <v>92</v>
      </c>
      <c r="D1876" s="58"/>
      <c r="E1876" s="49" t="s">
        <v>99</v>
      </c>
      <c r="F1876" s="102">
        <v>36.200000000000003</v>
      </c>
      <c r="G1876" s="43">
        <f t="shared" si="1029"/>
        <v>42</v>
      </c>
      <c r="H1876" s="43">
        <v>42</v>
      </c>
      <c r="I1876" s="50"/>
      <c r="J1876" s="43">
        <f t="shared" si="1030"/>
        <v>42</v>
      </c>
      <c r="K1876" s="43">
        <v>42</v>
      </c>
      <c r="L1876" s="50"/>
      <c r="M1876" s="43">
        <f t="shared" si="1022"/>
        <v>45</v>
      </c>
      <c r="N1876" s="43">
        <v>45</v>
      </c>
      <c r="O1876" s="50"/>
      <c r="P1876" s="43">
        <f t="shared" si="1023"/>
        <v>50</v>
      </c>
      <c r="Q1876" s="43">
        <v>50</v>
      </c>
      <c r="R1876" s="50"/>
      <c r="S1876" s="43">
        <f t="shared" si="1024"/>
        <v>55</v>
      </c>
      <c r="T1876" s="43">
        <v>55</v>
      </c>
      <c r="U1876" s="50"/>
    </row>
    <row r="1877" spans="1:22" ht="15" customHeight="1" thickBot="1">
      <c r="A1877" s="57" t="str">
        <f t="shared" si="1031"/>
        <v>a</v>
      </c>
      <c r="B1877" s="57" t="s">
        <v>92</v>
      </c>
      <c r="D1877" s="58"/>
      <c r="E1877" s="49" t="s">
        <v>100</v>
      </c>
      <c r="F1877" s="102">
        <v>5.5</v>
      </c>
      <c r="G1877" s="43">
        <f t="shared" si="1029"/>
        <v>6</v>
      </c>
      <c r="H1877" s="43">
        <v>6</v>
      </c>
      <c r="I1877" s="50"/>
      <c r="J1877" s="43">
        <f t="shared" si="1030"/>
        <v>6</v>
      </c>
      <c r="K1877" s="43">
        <v>6</v>
      </c>
      <c r="L1877" s="50"/>
      <c r="M1877" s="43">
        <f t="shared" si="1022"/>
        <v>6</v>
      </c>
      <c r="N1877" s="43">
        <v>6</v>
      </c>
      <c r="O1877" s="50"/>
      <c r="P1877" s="43">
        <f t="shared" si="1023"/>
        <v>6</v>
      </c>
      <c r="Q1877" s="43">
        <v>6</v>
      </c>
      <c r="R1877" s="50"/>
      <c r="S1877" s="43">
        <f t="shared" si="1024"/>
        <v>6</v>
      </c>
      <c r="T1877" s="43">
        <v>6</v>
      </c>
      <c r="U1877" s="50"/>
    </row>
    <row r="1878" spans="1:22" s="2" customFormat="1" ht="12.75" hidden="1" thickBot="1">
      <c r="A1878" s="2" t="str">
        <f t="shared" si="1031"/>
        <v>b</v>
      </c>
      <c r="B1878" s="2" t="str">
        <f t="shared" ref="B1878:B1884" si="1032">IF((F1878+G1878+J1878)&gt;0,"a","b")</f>
        <v>b</v>
      </c>
      <c r="D1878" s="15"/>
      <c r="E1878" s="17" t="s">
        <v>1</v>
      </c>
      <c r="F1878" s="42"/>
      <c r="G1878" s="25">
        <f t="shared" si="1029"/>
        <v>0</v>
      </c>
      <c r="H1878" s="25"/>
      <c r="I1878" s="33"/>
      <c r="J1878" s="25">
        <f t="shared" si="1030"/>
        <v>0</v>
      </c>
      <c r="K1878" s="25"/>
      <c r="L1878" s="33"/>
      <c r="M1878" s="25">
        <f t="shared" si="1022"/>
        <v>0</v>
      </c>
      <c r="N1878" s="25"/>
      <c r="O1878" s="33"/>
      <c r="P1878" s="25">
        <f t="shared" si="1023"/>
        <v>0</v>
      </c>
      <c r="Q1878" s="25"/>
      <c r="R1878" s="33"/>
      <c r="S1878" s="25">
        <f t="shared" si="1024"/>
        <v>0</v>
      </c>
      <c r="T1878" s="25"/>
      <c r="U1878" s="33"/>
    </row>
    <row r="1879" spans="1:22" s="2" customFormat="1" ht="12.75" hidden="1" thickBot="1">
      <c r="A1879" s="2" t="str">
        <f t="shared" si="1031"/>
        <v>b</v>
      </c>
      <c r="B1879" s="2" t="str">
        <f t="shared" si="1032"/>
        <v>b</v>
      </c>
      <c r="D1879" s="15"/>
      <c r="E1879" s="17" t="s">
        <v>110</v>
      </c>
      <c r="F1879" s="42"/>
      <c r="G1879" s="25">
        <f t="shared" si="1029"/>
        <v>0</v>
      </c>
      <c r="H1879" s="25"/>
      <c r="I1879" s="33"/>
      <c r="J1879" s="25">
        <f t="shared" si="1030"/>
        <v>0</v>
      </c>
      <c r="K1879" s="25"/>
      <c r="L1879" s="33"/>
      <c r="M1879" s="25">
        <f t="shared" si="1022"/>
        <v>0</v>
      </c>
      <c r="N1879" s="25"/>
      <c r="O1879" s="33"/>
      <c r="P1879" s="25">
        <f t="shared" si="1023"/>
        <v>0</v>
      </c>
      <c r="Q1879" s="25"/>
      <c r="R1879" s="33"/>
      <c r="S1879" s="25">
        <f t="shared" si="1024"/>
        <v>0</v>
      </c>
      <c r="T1879" s="25"/>
      <c r="U1879" s="33"/>
    </row>
    <row r="1880" spans="1:22" s="2" customFormat="1" ht="12.75" hidden="1" thickBot="1">
      <c r="A1880" s="2" t="str">
        <f t="shared" si="1031"/>
        <v>b</v>
      </c>
      <c r="B1880" s="2" t="str">
        <f t="shared" si="1032"/>
        <v>b</v>
      </c>
      <c r="D1880" s="15"/>
      <c r="E1880" s="17" t="s">
        <v>18</v>
      </c>
      <c r="F1880" s="42"/>
      <c r="G1880" s="25">
        <f t="shared" si="1029"/>
        <v>0</v>
      </c>
      <c r="H1880" s="25"/>
      <c r="I1880" s="33"/>
      <c r="J1880" s="25">
        <f t="shared" si="1030"/>
        <v>0</v>
      </c>
      <c r="K1880" s="25"/>
      <c r="L1880" s="33"/>
      <c r="M1880" s="25">
        <f t="shared" si="1022"/>
        <v>0</v>
      </c>
      <c r="N1880" s="25"/>
      <c r="O1880" s="33"/>
      <c r="P1880" s="25">
        <f t="shared" si="1023"/>
        <v>0</v>
      </c>
      <c r="Q1880" s="25"/>
      <c r="R1880" s="33"/>
      <c r="S1880" s="25">
        <f t="shared" si="1024"/>
        <v>0</v>
      </c>
      <c r="T1880" s="25"/>
      <c r="U1880" s="33"/>
    </row>
    <row r="1881" spans="1:22" ht="15" customHeight="1" thickBot="1">
      <c r="A1881" s="57" t="str">
        <f t="shared" si="1031"/>
        <v>a</v>
      </c>
      <c r="B1881" s="57" t="str">
        <f t="shared" si="1032"/>
        <v>a</v>
      </c>
      <c r="C1881" s="57" t="s">
        <v>16</v>
      </c>
      <c r="D1881" s="67" t="s">
        <v>81</v>
      </c>
      <c r="E1881" s="68" t="s">
        <v>143</v>
      </c>
      <c r="F1881" s="83">
        <f>F1883+F1902+F1903+F1904</f>
        <v>0.25</v>
      </c>
      <c r="G1881" s="83">
        <f>H1881+I1881</f>
        <v>1.5</v>
      </c>
      <c r="H1881" s="83">
        <f>H1883+H1902+H1903+H1904</f>
        <v>1.5</v>
      </c>
      <c r="I1881" s="85">
        <f>I1883+I1902+I1903+I1904</f>
        <v>0</v>
      </c>
      <c r="J1881" s="83">
        <f>K1881+L1881</f>
        <v>1.5</v>
      </c>
      <c r="K1881" s="83">
        <f>K1883+K1902+K1903+K1904</f>
        <v>1.5</v>
      </c>
      <c r="L1881" s="85">
        <f>L1883+L1902+L1903+L1904</f>
        <v>0</v>
      </c>
      <c r="M1881" s="83">
        <f t="shared" si="1022"/>
        <v>1.5</v>
      </c>
      <c r="N1881" s="83">
        <f>N1883+N1902+N1903+N1904</f>
        <v>1.5</v>
      </c>
      <c r="O1881" s="85">
        <f>O1883+O1902+O1903+O1904</f>
        <v>0</v>
      </c>
      <c r="P1881" s="83">
        <f t="shared" si="1023"/>
        <v>1.5</v>
      </c>
      <c r="Q1881" s="83">
        <f>Q1883+Q1902+Q1903+Q1904</f>
        <v>1.5</v>
      </c>
      <c r="R1881" s="85">
        <f>R1883+R1902+R1903+R1904</f>
        <v>0</v>
      </c>
      <c r="S1881" s="83">
        <f t="shared" si="1024"/>
        <v>1.5</v>
      </c>
      <c r="T1881" s="83">
        <f>T1883+T1902+T1903+T1904</f>
        <v>1.5</v>
      </c>
      <c r="U1881" s="85">
        <f>U1883+U1902+U1903+U1904</f>
        <v>0</v>
      </c>
      <c r="V1881" s="57">
        <v>0</v>
      </c>
    </row>
    <row r="1882" spans="1:22" s="2" customFormat="1" ht="12" hidden="1">
      <c r="A1882" s="2" t="str">
        <f t="shared" si="1031"/>
        <v>b</v>
      </c>
      <c r="B1882" s="2" t="str">
        <f t="shared" si="1032"/>
        <v>b</v>
      </c>
      <c r="D1882" s="15"/>
      <c r="E1882" s="16" t="s">
        <v>4</v>
      </c>
      <c r="F1882" s="105"/>
      <c r="G1882" s="26">
        <f t="shared" ref="G1882:G1904" si="1033">H1882+I1882</f>
        <v>0</v>
      </c>
      <c r="H1882" s="26"/>
      <c r="I1882" s="34"/>
      <c r="J1882" s="26">
        <f t="shared" ref="J1882:J1904" si="1034">K1882+L1882</f>
        <v>0</v>
      </c>
      <c r="K1882" s="26"/>
      <c r="L1882" s="34"/>
      <c r="M1882" s="26">
        <f t="shared" si="1022"/>
        <v>0</v>
      </c>
      <c r="N1882" s="26"/>
      <c r="O1882" s="34"/>
      <c r="P1882" s="26">
        <f t="shared" si="1023"/>
        <v>0</v>
      </c>
      <c r="Q1882" s="26"/>
      <c r="R1882" s="34"/>
      <c r="S1882" s="26">
        <f t="shared" si="1024"/>
        <v>0</v>
      </c>
      <c r="T1882" s="26"/>
      <c r="U1882" s="34"/>
    </row>
    <row r="1883" spans="1:22" ht="15" customHeight="1">
      <c r="A1883" s="57" t="str">
        <f t="shared" si="1031"/>
        <v>a</v>
      </c>
      <c r="B1883" s="57" t="str">
        <f t="shared" si="1032"/>
        <v>a</v>
      </c>
      <c r="D1883" s="58"/>
      <c r="E1883" s="47" t="s">
        <v>0</v>
      </c>
      <c r="F1883" s="42">
        <f>F1884+F1888+F1897+F1898+F1899+F1900+F1901</f>
        <v>0.25</v>
      </c>
      <c r="G1883" s="42">
        <f t="shared" si="1033"/>
        <v>1.5</v>
      </c>
      <c r="H1883" s="42">
        <f>H1884+H1888+H1897+H1898+H1899+H1900+H1901</f>
        <v>1.5</v>
      </c>
      <c r="I1883" s="48">
        <f>I1884+I1888+I1897+I1898+I1899+I1900+I1901</f>
        <v>0</v>
      </c>
      <c r="J1883" s="42">
        <f t="shared" si="1034"/>
        <v>1.5</v>
      </c>
      <c r="K1883" s="42">
        <f>K1884+K1888+K1897+K1898+K1899+K1900+K1901</f>
        <v>1.5</v>
      </c>
      <c r="L1883" s="48">
        <f>L1884+L1888+L1897+L1898+L1899+L1900+L1901</f>
        <v>0</v>
      </c>
      <c r="M1883" s="42">
        <f t="shared" si="1022"/>
        <v>1.5</v>
      </c>
      <c r="N1883" s="42">
        <f>N1884+N1888+N1897+N1898+N1899+N1900+N1901</f>
        <v>1.5</v>
      </c>
      <c r="O1883" s="48">
        <f>O1884+O1888+O1897+O1898+O1899+O1900+O1901</f>
        <v>0</v>
      </c>
      <c r="P1883" s="42">
        <f t="shared" si="1023"/>
        <v>1.5</v>
      </c>
      <c r="Q1883" s="42">
        <f>Q1884+Q1888+Q1897+Q1898+Q1899+Q1900+Q1901</f>
        <v>1.5</v>
      </c>
      <c r="R1883" s="48">
        <f>R1884+R1888+R1897+R1898+R1899+R1900+R1901</f>
        <v>0</v>
      </c>
      <c r="S1883" s="42">
        <f t="shared" si="1024"/>
        <v>1.5</v>
      </c>
      <c r="T1883" s="42">
        <f>T1884+T1888+T1897+T1898+T1899+T1900+T1901</f>
        <v>1.5</v>
      </c>
      <c r="U1883" s="48">
        <f>U1884+U1888+U1897+U1898+U1899+U1900+U1901</f>
        <v>0</v>
      </c>
    </row>
    <row r="1884" spans="1:22" s="2" customFormat="1" ht="12" hidden="1">
      <c r="A1884" s="2" t="str">
        <f t="shared" si="1031"/>
        <v>b</v>
      </c>
      <c r="B1884" s="2" t="str">
        <f t="shared" si="1032"/>
        <v>b</v>
      </c>
      <c r="D1884" s="15"/>
      <c r="E1884" s="18" t="s">
        <v>101</v>
      </c>
      <c r="F1884" s="43">
        <f>SUM(F1885:F1887)</f>
        <v>0</v>
      </c>
      <c r="G1884" s="24">
        <f t="shared" si="1033"/>
        <v>0</v>
      </c>
      <c r="H1884" s="24">
        <f>SUM(H1885:H1887)</f>
        <v>0</v>
      </c>
      <c r="I1884" s="32">
        <f>SUM(I1885:I1887)</f>
        <v>0</v>
      </c>
      <c r="J1884" s="24">
        <f t="shared" si="1034"/>
        <v>0</v>
      </c>
      <c r="K1884" s="24">
        <f>SUM(K1885:K1887)</f>
        <v>0</v>
      </c>
      <c r="L1884" s="32">
        <f>SUM(L1885:L1887)</f>
        <v>0</v>
      </c>
      <c r="M1884" s="24">
        <f t="shared" si="1022"/>
        <v>0</v>
      </c>
      <c r="N1884" s="24">
        <f>SUM(N1885:N1887)</f>
        <v>0</v>
      </c>
      <c r="O1884" s="32">
        <f>SUM(O1885:O1887)</f>
        <v>0</v>
      </c>
      <c r="P1884" s="24">
        <f t="shared" si="1023"/>
        <v>0</v>
      </c>
      <c r="Q1884" s="24">
        <f>SUM(Q1885:Q1887)</f>
        <v>0</v>
      </c>
      <c r="R1884" s="32">
        <f>SUM(R1885:R1887)</f>
        <v>0</v>
      </c>
      <c r="S1884" s="24">
        <f t="shared" si="1024"/>
        <v>0</v>
      </c>
      <c r="T1884" s="24">
        <f>SUM(T1885:T1887)</f>
        <v>0</v>
      </c>
      <c r="U1884" s="32">
        <f>SUM(U1885:U1887)</f>
        <v>0</v>
      </c>
    </row>
    <row r="1885" spans="1:22" s="3" customFormat="1" ht="12.75" hidden="1">
      <c r="A1885" s="2" t="s">
        <v>92</v>
      </c>
      <c r="B1885" s="2" t="s">
        <v>92</v>
      </c>
      <c r="D1885" s="15"/>
      <c r="E1885" s="19" t="s">
        <v>107</v>
      </c>
      <c r="F1885" s="59"/>
      <c r="G1885" s="23">
        <f t="shared" si="1033"/>
        <v>0</v>
      </c>
      <c r="H1885" s="23"/>
      <c r="I1885" s="31"/>
      <c r="J1885" s="23">
        <f t="shared" si="1034"/>
        <v>0</v>
      </c>
      <c r="K1885" s="23"/>
      <c r="L1885" s="31"/>
      <c r="M1885" s="23">
        <f t="shared" si="1022"/>
        <v>0</v>
      </c>
      <c r="N1885" s="23"/>
      <c r="O1885" s="31"/>
      <c r="P1885" s="23">
        <f t="shared" si="1023"/>
        <v>0</v>
      </c>
      <c r="Q1885" s="23"/>
      <c r="R1885" s="31"/>
      <c r="S1885" s="23">
        <f t="shared" si="1024"/>
        <v>0</v>
      </c>
      <c r="T1885" s="23"/>
      <c r="U1885" s="31"/>
    </row>
    <row r="1886" spans="1:22" s="3" customFormat="1" ht="12.75" hidden="1">
      <c r="A1886" s="2" t="s">
        <v>92</v>
      </c>
      <c r="B1886" s="2" t="s">
        <v>92</v>
      </c>
      <c r="D1886" s="15"/>
      <c r="E1886" s="19" t="s">
        <v>106</v>
      </c>
      <c r="F1886" s="59"/>
      <c r="G1886" s="23">
        <f t="shared" si="1033"/>
        <v>0</v>
      </c>
      <c r="H1886" s="23"/>
      <c r="I1886" s="31"/>
      <c r="J1886" s="23">
        <f t="shared" si="1034"/>
        <v>0</v>
      </c>
      <c r="K1886" s="23"/>
      <c r="L1886" s="31"/>
      <c r="M1886" s="23">
        <f t="shared" si="1022"/>
        <v>0</v>
      </c>
      <c r="N1886" s="23"/>
      <c r="O1886" s="31"/>
      <c r="P1886" s="23">
        <f t="shared" si="1023"/>
        <v>0</v>
      </c>
      <c r="Q1886" s="23"/>
      <c r="R1886" s="31"/>
      <c r="S1886" s="23">
        <f t="shared" si="1024"/>
        <v>0</v>
      </c>
      <c r="T1886" s="23"/>
      <c r="U1886" s="31"/>
    </row>
    <row r="1887" spans="1:22" s="3" customFormat="1" ht="12.75" hidden="1">
      <c r="A1887" s="2" t="s">
        <v>92</v>
      </c>
      <c r="B1887" s="2" t="s">
        <v>92</v>
      </c>
      <c r="D1887" s="15"/>
      <c r="E1887" s="19" t="s">
        <v>105</v>
      </c>
      <c r="F1887" s="59"/>
      <c r="G1887" s="23">
        <f t="shared" si="1033"/>
        <v>0</v>
      </c>
      <c r="H1887" s="23"/>
      <c r="I1887" s="31"/>
      <c r="J1887" s="23">
        <f t="shared" si="1034"/>
        <v>0</v>
      </c>
      <c r="K1887" s="23"/>
      <c r="L1887" s="31"/>
      <c r="M1887" s="23">
        <f t="shared" si="1022"/>
        <v>0</v>
      </c>
      <c r="N1887" s="23"/>
      <c r="O1887" s="31"/>
      <c r="P1887" s="23">
        <f t="shared" si="1023"/>
        <v>0</v>
      </c>
      <c r="Q1887" s="23"/>
      <c r="R1887" s="31"/>
      <c r="S1887" s="23">
        <f t="shared" si="1024"/>
        <v>0</v>
      </c>
      <c r="T1887" s="23"/>
      <c r="U1887" s="31"/>
    </row>
    <row r="1888" spans="1:22" ht="12" hidden="1">
      <c r="A1888" s="57" t="str">
        <f>IF((F1888+G1888+J1888)&gt;0,"a","b")</f>
        <v>b</v>
      </c>
      <c r="B1888" s="57" t="s">
        <v>92</v>
      </c>
      <c r="D1888" s="58"/>
      <c r="E1888" s="51" t="s">
        <v>96</v>
      </c>
      <c r="F1888" s="43">
        <f>SUM(F1889:F1896)</f>
        <v>0</v>
      </c>
      <c r="G1888" s="43">
        <f t="shared" si="1033"/>
        <v>0</v>
      </c>
      <c r="H1888" s="43">
        <f>SUM(H1889:H1896)</f>
        <v>0</v>
      </c>
      <c r="I1888" s="50">
        <f>SUM(I1889:I1896)</f>
        <v>0</v>
      </c>
      <c r="J1888" s="43">
        <f t="shared" si="1034"/>
        <v>0</v>
      </c>
      <c r="K1888" s="43">
        <f>SUM(K1889:K1896)</f>
        <v>0</v>
      </c>
      <c r="L1888" s="50">
        <f>SUM(L1889:L1896)</f>
        <v>0</v>
      </c>
      <c r="M1888" s="43">
        <f t="shared" si="1022"/>
        <v>0</v>
      </c>
      <c r="N1888" s="43">
        <f>SUM(N1889:N1896)</f>
        <v>0</v>
      </c>
      <c r="O1888" s="50">
        <f>SUM(O1889:O1896)</f>
        <v>0</v>
      </c>
      <c r="P1888" s="43">
        <f t="shared" si="1023"/>
        <v>0</v>
      </c>
      <c r="Q1888" s="43">
        <f>SUM(Q1889:Q1896)</f>
        <v>0</v>
      </c>
      <c r="R1888" s="50">
        <f>SUM(R1889:R1896)</f>
        <v>0</v>
      </c>
      <c r="S1888" s="43">
        <f t="shared" si="1024"/>
        <v>0</v>
      </c>
      <c r="T1888" s="43">
        <f>SUM(T1889:T1896)</f>
        <v>0</v>
      </c>
      <c r="U1888" s="50">
        <f>SUM(U1889:U1896)</f>
        <v>0</v>
      </c>
    </row>
    <row r="1889" spans="1:21" s="3" customFormat="1" ht="24" hidden="1">
      <c r="A1889" s="6" t="s">
        <v>92</v>
      </c>
      <c r="B1889" s="2" t="s">
        <v>92</v>
      </c>
      <c r="D1889" s="15"/>
      <c r="E1889" s="19" t="s">
        <v>93</v>
      </c>
      <c r="F1889" s="59"/>
      <c r="G1889" s="23">
        <f t="shared" si="1033"/>
        <v>0</v>
      </c>
      <c r="H1889" s="23"/>
      <c r="I1889" s="31"/>
      <c r="J1889" s="23">
        <f t="shared" si="1034"/>
        <v>0</v>
      </c>
      <c r="K1889" s="23"/>
      <c r="L1889" s="31"/>
      <c r="M1889" s="23">
        <f t="shared" si="1022"/>
        <v>0</v>
      </c>
      <c r="N1889" s="23"/>
      <c r="O1889" s="31"/>
      <c r="P1889" s="23">
        <f t="shared" si="1023"/>
        <v>0</v>
      </c>
      <c r="Q1889" s="23"/>
      <c r="R1889" s="31"/>
      <c r="S1889" s="23">
        <f t="shared" si="1024"/>
        <v>0</v>
      </c>
      <c r="T1889" s="23"/>
      <c r="U1889" s="31"/>
    </row>
    <row r="1890" spans="1:21" s="3" customFormat="1" ht="12.75" hidden="1">
      <c r="A1890" s="6" t="s">
        <v>92</v>
      </c>
      <c r="B1890" s="2" t="s">
        <v>92</v>
      </c>
      <c r="D1890" s="15"/>
      <c r="E1890" s="19" t="s">
        <v>7</v>
      </c>
      <c r="F1890" s="59"/>
      <c r="G1890" s="23">
        <f t="shared" si="1033"/>
        <v>0</v>
      </c>
      <c r="H1890" s="23"/>
      <c r="I1890" s="31"/>
      <c r="J1890" s="23">
        <f t="shared" si="1034"/>
        <v>0</v>
      </c>
      <c r="K1890" s="23"/>
      <c r="L1890" s="31"/>
      <c r="M1890" s="23">
        <f t="shared" si="1022"/>
        <v>0</v>
      </c>
      <c r="N1890" s="23"/>
      <c r="O1890" s="31"/>
      <c r="P1890" s="23">
        <f t="shared" si="1023"/>
        <v>0</v>
      </c>
      <c r="Q1890" s="23"/>
      <c r="R1890" s="31"/>
      <c r="S1890" s="23">
        <f t="shared" si="1024"/>
        <v>0</v>
      </c>
      <c r="T1890" s="23"/>
      <c r="U1890" s="31"/>
    </row>
    <row r="1891" spans="1:21" s="3" customFormat="1" ht="12.75" hidden="1">
      <c r="A1891" s="6" t="s">
        <v>92</v>
      </c>
      <c r="B1891" s="2" t="s">
        <v>92</v>
      </c>
      <c r="D1891" s="15"/>
      <c r="E1891" s="19" t="s">
        <v>6</v>
      </c>
      <c r="F1891" s="59"/>
      <c r="G1891" s="23">
        <f t="shared" si="1033"/>
        <v>0</v>
      </c>
      <c r="H1891" s="23"/>
      <c r="I1891" s="31"/>
      <c r="J1891" s="23">
        <f t="shared" si="1034"/>
        <v>0</v>
      </c>
      <c r="K1891" s="23"/>
      <c r="L1891" s="31"/>
      <c r="M1891" s="23">
        <f t="shared" si="1022"/>
        <v>0</v>
      </c>
      <c r="N1891" s="23"/>
      <c r="O1891" s="31"/>
      <c r="P1891" s="23">
        <f t="shared" si="1023"/>
        <v>0</v>
      </c>
      <c r="Q1891" s="23"/>
      <c r="R1891" s="31"/>
      <c r="S1891" s="23">
        <f t="shared" si="1024"/>
        <v>0</v>
      </c>
      <c r="T1891" s="23"/>
      <c r="U1891" s="31"/>
    </row>
    <row r="1892" spans="1:21" s="3" customFormat="1" ht="12.75" hidden="1">
      <c r="A1892" s="6" t="s">
        <v>92</v>
      </c>
      <c r="B1892" s="2" t="s">
        <v>92</v>
      </c>
      <c r="D1892" s="15"/>
      <c r="E1892" s="19" t="s">
        <v>94</v>
      </c>
      <c r="F1892" s="59"/>
      <c r="G1892" s="23">
        <f t="shared" si="1033"/>
        <v>0</v>
      </c>
      <c r="H1892" s="23"/>
      <c r="I1892" s="31"/>
      <c r="J1892" s="23">
        <f t="shared" si="1034"/>
        <v>0</v>
      </c>
      <c r="K1892" s="23"/>
      <c r="L1892" s="31"/>
      <c r="M1892" s="23">
        <f t="shared" si="1022"/>
        <v>0</v>
      </c>
      <c r="N1892" s="23"/>
      <c r="O1892" s="31"/>
      <c r="P1892" s="23">
        <f t="shared" si="1023"/>
        <v>0</v>
      </c>
      <c r="Q1892" s="23"/>
      <c r="R1892" s="31"/>
      <c r="S1892" s="23">
        <f t="shared" si="1024"/>
        <v>0</v>
      </c>
      <c r="T1892" s="23"/>
      <c r="U1892" s="31"/>
    </row>
    <row r="1893" spans="1:21" s="3" customFormat="1" ht="12.75" hidden="1">
      <c r="A1893" s="6" t="s">
        <v>92</v>
      </c>
      <c r="B1893" s="2" t="s">
        <v>92</v>
      </c>
      <c r="D1893" s="15"/>
      <c r="E1893" s="19" t="s">
        <v>5</v>
      </c>
      <c r="F1893" s="59"/>
      <c r="G1893" s="23">
        <f t="shared" si="1033"/>
        <v>0</v>
      </c>
      <c r="H1893" s="23"/>
      <c r="I1893" s="31"/>
      <c r="J1893" s="23">
        <f t="shared" si="1034"/>
        <v>0</v>
      </c>
      <c r="K1893" s="23"/>
      <c r="L1893" s="31"/>
      <c r="M1893" s="23">
        <f t="shared" si="1022"/>
        <v>0</v>
      </c>
      <c r="N1893" s="23"/>
      <c r="O1893" s="31"/>
      <c r="P1893" s="23">
        <f t="shared" si="1023"/>
        <v>0</v>
      </c>
      <c r="Q1893" s="23"/>
      <c r="R1893" s="31"/>
      <c r="S1893" s="23">
        <f t="shared" si="1024"/>
        <v>0</v>
      </c>
      <c r="T1893" s="23"/>
      <c r="U1893" s="31"/>
    </row>
    <row r="1894" spans="1:21" s="3" customFormat="1" ht="24" hidden="1">
      <c r="A1894" s="6" t="s">
        <v>92</v>
      </c>
      <c r="B1894" s="2" t="s">
        <v>92</v>
      </c>
      <c r="D1894" s="15"/>
      <c r="E1894" s="19" t="s">
        <v>108</v>
      </c>
      <c r="F1894" s="59"/>
      <c r="G1894" s="23">
        <f t="shared" si="1033"/>
        <v>0</v>
      </c>
      <c r="H1894" s="23"/>
      <c r="I1894" s="31"/>
      <c r="J1894" s="23">
        <f t="shared" si="1034"/>
        <v>0</v>
      </c>
      <c r="K1894" s="23"/>
      <c r="L1894" s="31"/>
      <c r="M1894" s="23">
        <f t="shared" si="1022"/>
        <v>0</v>
      </c>
      <c r="N1894" s="23"/>
      <c r="O1894" s="31"/>
      <c r="P1894" s="23">
        <f t="shared" si="1023"/>
        <v>0</v>
      </c>
      <c r="Q1894" s="23"/>
      <c r="R1894" s="31"/>
      <c r="S1894" s="23">
        <f t="shared" si="1024"/>
        <v>0</v>
      </c>
      <c r="T1894" s="23"/>
      <c r="U1894" s="31"/>
    </row>
    <row r="1895" spans="1:21" s="3" customFormat="1" ht="24" hidden="1">
      <c r="A1895" s="6" t="s">
        <v>92</v>
      </c>
      <c r="B1895" s="2" t="s">
        <v>92</v>
      </c>
      <c r="D1895" s="15"/>
      <c r="E1895" s="19" t="s">
        <v>111</v>
      </c>
      <c r="F1895" s="59"/>
      <c r="G1895" s="23">
        <f t="shared" si="1033"/>
        <v>0</v>
      </c>
      <c r="H1895" s="23"/>
      <c r="I1895" s="31"/>
      <c r="J1895" s="23">
        <f t="shared" si="1034"/>
        <v>0</v>
      </c>
      <c r="K1895" s="23"/>
      <c r="L1895" s="31"/>
      <c r="M1895" s="23">
        <f t="shared" si="1022"/>
        <v>0</v>
      </c>
      <c r="N1895" s="23"/>
      <c r="O1895" s="31"/>
      <c r="P1895" s="23">
        <f t="shared" si="1023"/>
        <v>0</v>
      </c>
      <c r="Q1895" s="23"/>
      <c r="R1895" s="31"/>
      <c r="S1895" s="23">
        <f t="shared" si="1024"/>
        <v>0</v>
      </c>
      <c r="T1895" s="23"/>
      <c r="U1895" s="31"/>
    </row>
    <row r="1896" spans="1:21" s="3" customFormat="1" ht="24" hidden="1">
      <c r="A1896" s="6" t="s">
        <v>92</v>
      </c>
      <c r="B1896" s="2" t="s">
        <v>92</v>
      </c>
      <c r="D1896" s="15"/>
      <c r="E1896" s="19" t="s">
        <v>95</v>
      </c>
      <c r="F1896" s="59">
        <v>0</v>
      </c>
      <c r="G1896" s="23">
        <f t="shared" si="1033"/>
        <v>0</v>
      </c>
      <c r="H1896" s="23">
        <v>0</v>
      </c>
      <c r="I1896" s="31"/>
      <c r="J1896" s="23">
        <f t="shared" si="1034"/>
        <v>0</v>
      </c>
      <c r="K1896" s="23"/>
      <c r="L1896" s="31"/>
      <c r="M1896" s="23">
        <f t="shared" si="1022"/>
        <v>0</v>
      </c>
      <c r="N1896" s="23"/>
      <c r="O1896" s="31"/>
      <c r="P1896" s="23">
        <f t="shared" si="1023"/>
        <v>0</v>
      </c>
      <c r="Q1896" s="23"/>
      <c r="R1896" s="31"/>
      <c r="S1896" s="23">
        <f t="shared" si="1024"/>
        <v>0</v>
      </c>
      <c r="T1896" s="23"/>
      <c r="U1896" s="31"/>
    </row>
    <row r="1897" spans="1:21" s="2" customFormat="1" ht="12" hidden="1">
      <c r="A1897" s="2" t="str">
        <f t="shared" ref="A1897:A1908" si="1035">IF((F1897+G1897+J1897)&gt;0,"a","b")</f>
        <v>b</v>
      </c>
      <c r="B1897" s="2" t="s">
        <v>92</v>
      </c>
      <c r="D1897" s="15"/>
      <c r="E1897" s="18" t="s">
        <v>109</v>
      </c>
      <c r="F1897" s="43"/>
      <c r="G1897" s="24">
        <f t="shared" si="1033"/>
        <v>0</v>
      </c>
      <c r="H1897" s="24"/>
      <c r="I1897" s="32"/>
      <c r="J1897" s="24">
        <f t="shared" si="1034"/>
        <v>0</v>
      </c>
      <c r="K1897" s="24"/>
      <c r="L1897" s="32"/>
      <c r="M1897" s="24">
        <f t="shared" ref="M1897:M1960" si="1036">N1897+O1897</f>
        <v>0</v>
      </c>
      <c r="N1897" s="24"/>
      <c r="O1897" s="32"/>
      <c r="P1897" s="24">
        <f t="shared" ref="P1897:P1960" si="1037">Q1897+R1897</f>
        <v>0</v>
      </c>
      <c r="Q1897" s="24"/>
      <c r="R1897" s="32"/>
      <c r="S1897" s="24">
        <f t="shared" ref="S1897:S1960" si="1038">T1897+U1897</f>
        <v>0</v>
      </c>
      <c r="T1897" s="24"/>
      <c r="U1897" s="32"/>
    </row>
    <row r="1898" spans="1:21" s="2" customFormat="1" ht="12" hidden="1">
      <c r="A1898" s="2" t="str">
        <f t="shared" si="1035"/>
        <v>b</v>
      </c>
      <c r="B1898" s="2" t="s">
        <v>92</v>
      </c>
      <c r="D1898" s="15"/>
      <c r="E1898" s="18" t="s">
        <v>97</v>
      </c>
      <c r="F1898" s="43"/>
      <c r="G1898" s="24">
        <f t="shared" si="1033"/>
        <v>0</v>
      </c>
      <c r="H1898" s="24"/>
      <c r="I1898" s="32"/>
      <c r="J1898" s="24">
        <f t="shared" si="1034"/>
        <v>0</v>
      </c>
      <c r="K1898" s="24"/>
      <c r="L1898" s="32"/>
      <c r="M1898" s="24">
        <f t="shared" si="1036"/>
        <v>0</v>
      </c>
      <c r="N1898" s="24"/>
      <c r="O1898" s="32"/>
      <c r="P1898" s="24">
        <f t="shared" si="1037"/>
        <v>0</v>
      </c>
      <c r="Q1898" s="24"/>
      <c r="R1898" s="32"/>
      <c r="S1898" s="24">
        <f t="shared" si="1038"/>
        <v>0</v>
      </c>
      <c r="T1898" s="24"/>
      <c r="U1898" s="32"/>
    </row>
    <row r="1899" spans="1:21" s="3" customFormat="1" ht="12.75" hidden="1">
      <c r="A1899" s="3" t="str">
        <f t="shared" si="1035"/>
        <v>b</v>
      </c>
      <c r="B1899" s="2" t="s">
        <v>92</v>
      </c>
      <c r="D1899" s="15"/>
      <c r="E1899" s="18" t="s">
        <v>98</v>
      </c>
      <c r="F1899" s="43"/>
      <c r="G1899" s="24">
        <f t="shared" si="1033"/>
        <v>0</v>
      </c>
      <c r="H1899" s="24"/>
      <c r="I1899" s="32"/>
      <c r="J1899" s="24">
        <f t="shared" si="1034"/>
        <v>0</v>
      </c>
      <c r="K1899" s="24"/>
      <c r="L1899" s="32"/>
      <c r="M1899" s="24">
        <f t="shared" si="1036"/>
        <v>0</v>
      </c>
      <c r="N1899" s="24"/>
      <c r="O1899" s="32"/>
      <c r="P1899" s="24">
        <f t="shared" si="1037"/>
        <v>0</v>
      </c>
      <c r="Q1899" s="24"/>
      <c r="R1899" s="32"/>
      <c r="S1899" s="24">
        <f t="shared" si="1038"/>
        <v>0</v>
      </c>
      <c r="T1899" s="24"/>
      <c r="U1899" s="32"/>
    </row>
    <row r="1900" spans="1:21" ht="15" customHeight="1">
      <c r="A1900" s="57" t="str">
        <f t="shared" si="1035"/>
        <v>a</v>
      </c>
      <c r="B1900" s="57" t="s">
        <v>92</v>
      </c>
      <c r="D1900" s="58"/>
      <c r="E1900" s="49" t="s">
        <v>99</v>
      </c>
      <c r="F1900" s="102">
        <v>0.25</v>
      </c>
      <c r="G1900" s="43">
        <f t="shared" si="1033"/>
        <v>1</v>
      </c>
      <c r="H1900" s="43">
        <v>1</v>
      </c>
      <c r="I1900" s="50"/>
      <c r="J1900" s="43">
        <f t="shared" si="1034"/>
        <v>1</v>
      </c>
      <c r="K1900" s="43">
        <v>1</v>
      </c>
      <c r="L1900" s="50"/>
      <c r="M1900" s="43">
        <f t="shared" si="1036"/>
        <v>1</v>
      </c>
      <c r="N1900" s="43">
        <v>1</v>
      </c>
      <c r="O1900" s="50"/>
      <c r="P1900" s="43">
        <f t="shared" si="1037"/>
        <v>1</v>
      </c>
      <c r="Q1900" s="43">
        <v>1</v>
      </c>
      <c r="R1900" s="50"/>
      <c r="S1900" s="43">
        <f t="shared" si="1038"/>
        <v>1</v>
      </c>
      <c r="T1900" s="43">
        <v>1</v>
      </c>
      <c r="U1900" s="50"/>
    </row>
    <row r="1901" spans="1:21" ht="15" customHeight="1" thickBot="1">
      <c r="A1901" s="57" t="str">
        <f t="shared" si="1035"/>
        <v>a</v>
      </c>
      <c r="B1901" s="57" t="s">
        <v>92</v>
      </c>
      <c r="D1901" s="58"/>
      <c r="E1901" s="49" t="s">
        <v>100</v>
      </c>
      <c r="F1901" s="43">
        <v>0</v>
      </c>
      <c r="G1901" s="43">
        <f t="shared" si="1033"/>
        <v>0.5</v>
      </c>
      <c r="H1901" s="43">
        <v>0.5</v>
      </c>
      <c r="I1901" s="50"/>
      <c r="J1901" s="43">
        <f t="shared" si="1034"/>
        <v>0.5</v>
      </c>
      <c r="K1901" s="43">
        <v>0.5</v>
      </c>
      <c r="L1901" s="50"/>
      <c r="M1901" s="43">
        <f t="shared" si="1036"/>
        <v>0.5</v>
      </c>
      <c r="N1901" s="43">
        <v>0.5</v>
      </c>
      <c r="O1901" s="50"/>
      <c r="P1901" s="43">
        <f t="shared" si="1037"/>
        <v>0.5</v>
      </c>
      <c r="Q1901" s="43">
        <v>0.5</v>
      </c>
      <c r="R1901" s="50"/>
      <c r="S1901" s="43">
        <f t="shared" si="1038"/>
        <v>0.5</v>
      </c>
      <c r="T1901" s="43">
        <v>0.5</v>
      </c>
      <c r="U1901" s="50"/>
    </row>
    <row r="1902" spans="1:21" s="2" customFormat="1" ht="12.75" hidden="1" thickBot="1">
      <c r="A1902" s="2" t="str">
        <f t="shared" si="1035"/>
        <v>b</v>
      </c>
      <c r="B1902" s="2" t="str">
        <f t="shared" ref="B1902:B1908" si="1039">IF((F1902+G1902+J1902)&gt;0,"a","b")</f>
        <v>b</v>
      </c>
      <c r="D1902" s="15"/>
      <c r="E1902" s="17" t="s">
        <v>1</v>
      </c>
      <c r="F1902" s="42"/>
      <c r="G1902" s="25">
        <f t="shared" si="1033"/>
        <v>0</v>
      </c>
      <c r="H1902" s="25"/>
      <c r="I1902" s="33"/>
      <c r="J1902" s="25">
        <f t="shared" si="1034"/>
        <v>0</v>
      </c>
      <c r="K1902" s="25"/>
      <c r="L1902" s="33"/>
      <c r="M1902" s="25">
        <f t="shared" si="1036"/>
        <v>0</v>
      </c>
      <c r="N1902" s="25"/>
      <c r="O1902" s="33"/>
      <c r="P1902" s="25">
        <f t="shared" si="1037"/>
        <v>0</v>
      </c>
      <c r="Q1902" s="25"/>
      <c r="R1902" s="33"/>
      <c r="S1902" s="25">
        <f t="shared" si="1038"/>
        <v>0</v>
      </c>
      <c r="T1902" s="25"/>
      <c r="U1902" s="33"/>
    </row>
    <row r="1903" spans="1:21" s="2" customFormat="1" ht="12.75" hidden="1" thickBot="1">
      <c r="A1903" s="2" t="str">
        <f t="shared" si="1035"/>
        <v>b</v>
      </c>
      <c r="B1903" s="2" t="str">
        <f t="shared" si="1039"/>
        <v>b</v>
      </c>
      <c r="D1903" s="15"/>
      <c r="E1903" s="17" t="s">
        <v>110</v>
      </c>
      <c r="F1903" s="42"/>
      <c r="G1903" s="25">
        <f t="shared" si="1033"/>
        <v>0</v>
      </c>
      <c r="H1903" s="25"/>
      <c r="I1903" s="33"/>
      <c r="J1903" s="25">
        <f t="shared" si="1034"/>
        <v>0</v>
      </c>
      <c r="K1903" s="25"/>
      <c r="L1903" s="33"/>
      <c r="M1903" s="25">
        <f t="shared" si="1036"/>
        <v>0</v>
      </c>
      <c r="N1903" s="25"/>
      <c r="O1903" s="33"/>
      <c r="P1903" s="25">
        <f t="shared" si="1037"/>
        <v>0</v>
      </c>
      <c r="Q1903" s="25"/>
      <c r="R1903" s="33"/>
      <c r="S1903" s="25">
        <f t="shared" si="1038"/>
        <v>0</v>
      </c>
      <c r="T1903" s="25"/>
      <c r="U1903" s="33"/>
    </row>
    <row r="1904" spans="1:21" s="2" customFormat="1" ht="12.75" hidden="1" thickBot="1">
      <c r="A1904" s="2" t="str">
        <f t="shared" si="1035"/>
        <v>b</v>
      </c>
      <c r="B1904" s="2" t="str">
        <f t="shared" si="1039"/>
        <v>b</v>
      </c>
      <c r="D1904" s="15"/>
      <c r="E1904" s="17" t="s">
        <v>18</v>
      </c>
      <c r="F1904" s="42"/>
      <c r="G1904" s="25">
        <f t="shared" si="1033"/>
        <v>0</v>
      </c>
      <c r="H1904" s="25"/>
      <c r="I1904" s="33"/>
      <c r="J1904" s="25">
        <f t="shared" si="1034"/>
        <v>0</v>
      </c>
      <c r="K1904" s="25"/>
      <c r="L1904" s="33"/>
      <c r="M1904" s="25">
        <f t="shared" si="1036"/>
        <v>0</v>
      </c>
      <c r="N1904" s="25"/>
      <c r="O1904" s="33"/>
      <c r="P1904" s="25">
        <f t="shared" si="1037"/>
        <v>0</v>
      </c>
      <c r="Q1904" s="25"/>
      <c r="R1904" s="33"/>
      <c r="S1904" s="25">
        <f t="shared" si="1038"/>
        <v>0</v>
      </c>
      <c r="T1904" s="25"/>
      <c r="U1904" s="33"/>
    </row>
    <row r="1905" spans="1:22" ht="15" customHeight="1" thickBot="1">
      <c r="A1905" s="57" t="str">
        <f t="shared" si="1035"/>
        <v>a</v>
      </c>
      <c r="B1905" s="57" t="str">
        <f t="shared" si="1039"/>
        <v>a</v>
      </c>
      <c r="C1905" s="57" t="s">
        <v>16</v>
      </c>
      <c r="D1905" s="67" t="s">
        <v>82</v>
      </c>
      <c r="E1905" s="68" t="s">
        <v>187</v>
      </c>
      <c r="F1905" s="83">
        <f>F1907+F1926+F1927+F1928</f>
        <v>171.99</v>
      </c>
      <c r="G1905" s="83">
        <f>H1905+I1905</f>
        <v>245.52</v>
      </c>
      <c r="H1905" s="83">
        <f>H1907+H1926+H1927+H1928</f>
        <v>245.52</v>
      </c>
      <c r="I1905" s="85">
        <f>I1907+I1926+I1927+I1928</f>
        <v>0</v>
      </c>
      <c r="J1905" s="83">
        <f>K1905+L1905</f>
        <v>245</v>
      </c>
      <c r="K1905" s="83">
        <f>K1907+K1926+K1927+K1928</f>
        <v>245</v>
      </c>
      <c r="L1905" s="85">
        <f>L1907+L1926+L1927+L1928</f>
        <v>0</v>
      </c>
      <c r="M1905" s="83">
        <f t="shared" si="1036"/>
        <v>256</v>
      </c>
      <c r="N1905" s="83">
        <f>N1907+N1926+N1927+N1928</f>
        <v>256</v>
      </c>
      <c r="O1905" s="85">
        <f>O1907+O1926+O1927+O1928</f>
        <v>0</v>
      </c>
      <c r="P1905" s="83">
        <f t="shared" si="1037"/>
        <v>276</v>
      </c>
      <c r="Q1905" s="83">
        <f>Q1907+Q1926+Q1927+Q1928</f>
        <v>276</v>
      </c>
      <c r="R1905" s="85">
        <f>R1907+R1926+R1927+R1928</f>
        <v>0</v>
      </c>
      <c r="S1905" s="83">
        <f t="shared" si="1038"/>
        <v>296</v>
      </c>
      <c r="T1905" s="83">
        <f>T1907+T1926+T1927+T1928</f>
        <v>296</v>
      </c>
      <c r="U1905" s="85">
        <f>U1907+U1926+U1927+U1928</f>
        <v>0</v>
      </c>
      <c r="V1905" s="57">
        <v>11000</v>
      </c>
    </row>
    <row r="1906" spans="1:22" s="2" customFormat="1" ht="12" hidden="1">
      <c r="A1906" s="2" t="str">
        <f t="shared" si="1035"/>
        <v>b</v>
      </c>
      <c r="B1906" s="2" t="str">
        <f t="shared" si="1039"/>
        <v>b</v>
      </c>
      <c r="D1906" s="15"/>
      <c r="E1906" s="16" t="s">
        <v>4</v>
      </c>
      <c r="F1906" s="105"/>
      <c r="G1906" s="26">
        <f t="shared" ref="G1906:G1928" si="1040">H1906+I1906</f>
        <v>0</v>
      </c>
      <c r="H1906" s="26"/>
      <c r="I1906" s="34"/>
      <c r="J1906" s="26">
        <f t="shared" ref="J1906:J1928" si="1041">K1906+L1906</f>
        <v>0</v>
      </c>
      <c r="K1906" s="26"/>
      <c r="L1906" s="34"/>
      <c r="M1906" s="26">
        <f t="shared" si="1036"/>
        <v>0</v>
      </c>
      <c r="N1906" s="26"/>
      <c r="O1906" s="34"/>
      <c r="P1906" s="26">
        <f t="shared" si="1037"/>
        <v>0</v>
      </c>
      <c r="Q1906" s="26"/>
      <c r="R1906" s="34"/>
      <c r="S1906" s="26">
        <f t="shared" si="1038"/>
        <v>0</v>
      </c>
      <c r="T1906" s="26"/>
      <c r="U1906" s="34"/>
    </row>
    <row r="1907" spans="1:22" ht="15" customHeight="1">
      <c r="A1907" s="57" t="str">
        <f t="shared" si="1035"/>
        <v>a</v>
      </c>
      <c r="B1907" s="57" t="str">
        <f t="shared" si="1039"/>
        <v>a</v>
      </c>
      <c r="D1907" s="58"/>
      <c r="E1907" s="47" t="s">
        <v>0</v>
      </c>
      <c r="F1907" s="42">
        <f>F1908+F1912+F1921+F1922+F1923+F1924+F1925</f>
        <v>171.99</v>
      </c>
      <c r="G1907" s="42">
        <f t="shared" si="1040"/>
        <v>245.52</v>
      </c>
      <c r="H1907" s="42">
        <f>H1908+H1912+H1921+H1922+H1923+H1924+H1925</f>
        <v>245.52</v>
      </c>
      <c r="I1907" s="48">
        <f>I1908+I1912+I1921+I1922+I1923+I1924+I1925</f>
        <v>0</v>
      </c>
      <c r="J1907" s="42">
        <f t="shared" si="1041"/>
        <v>245</v>
      </c>
      <c r="K1907" s="42">
        <f>K1908+K1912+K1921+K1922+K1923+K1924+K1925</f>
        <v>245</v>
      </c>
      <c r="L1907" s="48">
        <f>L1908+L1912+L1921+L1922+L1923+L1924+L1925</f>
        <v>0</v>
      </c>
      <c r="M1907" s="42">
        <f t="shared" si="1036"/>
        <v>256</v>
      </c>
      <c r="N1907" s="42">
        <f>N1908+N1912+N1921+N1922+N1923+N1924+N1925</f>
        <v>256</v>
      </c>
      <c r="O1907" s="48">
        <f>O1908+O1912+O1921+O1922+O1923+O1924+O1925</f>
        <v>0</v>
      </c>
      <c r="P1907" s="42">
        <f t="shared" si="1037"/>
        <v>276</v>
      </c>
      <c r="Q1907" s="42">
        <f>Q1908+Q1912+Q1921+Q1922+Q1923+Q1924+Q1925</f>
        <v>276</v>
      </c>
      <c r="R1907" s="48">
        <f>R1908+R1912+R1921+R1922+R1923+R1924+R1925</f>
        <v>0</v>
      </c>
      <c r="S1907" s="42">
        <f t="shared" si="1038"/>
        <v>296</v>
      </c>
      <c r="T1907" s="42">
        <f>T1908+T1912+T1921+T1922+T1923+T1924+T1925</f>
        <v>296</v>
      </c>
      <c r="U1907" s="48">
        <f>U1908+U1912+U1921+U1922+U1923+U1924+U1925</f>
        <v>0</v>
      </c>
    </row>
    <row r="1908" spans="1:22" s="2" customFormat="1" ht="12" hidden="1">
      <c r="A1908" s="2" t="str">
        <f t="shared" si="1035"/>
        <v>b</v>
      </c>
      <c r="B1908" s="2" t="str">
        <f t="shared" si="1039"/>
        <v>b</v>
      </c>
      <c r="D1908" s="15"/>
      <c r="E1908" s="18" t="s">
        <v>101</v>
      </c>
      <c r="F1908" s="43">
        <f>SUM(F1909:F1911)</f>
        <v>0</v>
      </c>
      <c r="G1908" s="24">
        <f t="shared" si="1040"/>
        <v>0</v>
      </c>
      <c r="H1908" s="24">
        <f>SUM(H1909:H1911)</f>
        <v>0</v>
      </c>
      <c r="I1908" s="32">
        <f>SUM(I1909:I1911)</f>
        <v>0</v>
      </c>
      <c r="J1908" s="24">
        <f t="shared" si="1041"/>
        <v>0</v>
      </c>
      <c r="K1908" s="24">
        <f>SUM(K1909:K1911)</f>
        <v>0</v>
      </c>
      <c r="L1908" s="32">
        <f>SUM(L1909:L1911)</f>
        <v>0</v>
      </c>
      <c r="M1908" s="24">
        <f t="shared" si="1036"/>
        <v>0</v>
      </c>
      <c r="N1908" s="24">
        <f>SUM(N1909:N1911)</f>
        <v>0</v>
      </c>
      <c r="O1908" s="32">
        <f>SUM(O1909:O1911)</f>
        <v>0</v>
      </c>
      <c r="P1908" s="24">
        <f t="shared" si="1037"/>
        <v>0</v>
      </c>
      <c r="Q1908" s="24">
        <f>SUM(Q1909:Q1911)</f>
        <v>0</v>
      </c>
      <c r="R1908" s="32">
        <f>SUM(R1909:R1911)</f>
        <v>0</v>
      </c>
      <c r="S1908" s="24">
        <f t="shared" si="1038"/>
        <v>0</v>
      </c>
      <c r="T1908" s="24">
        <f>SUM(T1909:T1911)</f>
        <v>0</v>
      </c>
      <c r="U1908" s="32">
        <f>SUM(U1909:U1911)</f>
        <v>0</v>
      </c>
    </row>
    <row r="1909" spans="1:22" s="3" customFormat="1" ht="12.75" hidden="1">
      <c r="A1909" s="2" t="s">
        <v>92</v>
      </c>
      <c r="B1909" s="2" t="s">
        <v>92</v>
      </c>
      <c r="D1909" s="15"/>
      <c r="E1909" s="19" t="s">
        <v>107</v>
      </c>
      <c r="F1909" s="59"/>
      <c r="G1909" s="23">
        <f t="shared" si="1040"/>
        <v>0</v>
      </c>
      <c r="H1909" s="23"/>
      <c r="I1909" s="31"/>
      <c r="J1909" s="23">
        <f t="shared" si="1041"/>
        <v>0</v>
      </c>
      <c r="K1909" s="23"/>
      <c r="L1909" s="31"/>
      <c r="M1909" s="23">
        <f t="shared" si="1036"/>
        <v>0</v>
      </c>
      <c r="N1909" s="23"/>
      <c r="O1909" s="31"/>
      <c r="P1909" s="23">
        <f t="shared" si="1037"/>
        <v>0</v>
      </c>
      <c r="Q1909" s="23"/>
      <c r="R1909" s="31"/>
      <c r="S1909" s="23">
        <f t="shared" si="1038"/>
        <v>0</v>
      </c>
      <c r="T1909" s="23"/>
      <c r="U1909" s="31"/>
    </row>
    <row r="1910" spans="1:22" s="3" customFormat="1" ht="12.75" hidden="1">
      <c r="A1910" s="2" t="s">
        <v>92</v>
      </c>
      <c r="B1910" s="2" t="s">
        <v>92</v>
      </c>
      <c r="D1910" s="15"/>
      <c r="E1910" s="19" t="s">
        <v>106</v>
      </c>
      <c r="F1910" s="59"/>
      <c r="G1910" s="23">
        <f t="shared" si="1040"/>
        <v>0</v>
      </c>
      <c r="H1910" s="23"/>
      <c r="I1910" s="31"/>
      <c r="J1910" s="23">
        <f t="shared" si="1041"/>
        <v>0</v>
      </c>
      <c r="K1910" s="23"/>
      <c r="L1910" s="31"/>
      <c r="M1910" s="23">
        <f t="shared" si="1036"/>
        <v>0</v>
      </c>
      <c r="N1910" s="23"/>
      <c r="O1910" s="31"/>
      <c r="P1910" s="23">
        <f t="shared" si="1037"/>
        <v>0</v>
      </c>
      <c r="Q1910" s="23"/>
      <c r="R1910" s="31"/>
      <c r="S1910" s="23">
        <f t="shared" si="1038"/>
        <v>0</v>
      </c>
      <c r="T1910" s="23"/>
      <c r="U1910" s="31"/>
    </row>
    <row r="1911" spans="1:22" s="3" customFormat="1" ht="12.75" hidden="1">
      <c r="A1911" s="2" t="s">
        <v>92</v>
      </c>
      <c r="B1911" s="2" t="s">
        <v>92</v>
      </c>
      <c r="D1911" s="15"/>
      <c r="E1911" s="19" t="s">
        <v>105</v>
      </c>
      <c r="F1911" s="59"/>
      <c r="G1911" s="23">
        <f t="shared" si="1040"/>
        <v>0</v>
      </c>
      <c r="H1911" s="23"/>
      <c r="I1911" s="31"/>
      <c r="J1911" s="23">
        <f t="shared" si="1041"/>
        <v>0</v>
      </c>
      <c r="K1911" s="23"/>
      <c r="L1911" s="31"/>
      <c r="M1911" s="23">
        <f t="shared" si="1036"/>
        <v>0</v>
      </c>
      <c r="N1911" s="23"/>
      <c r="O1911" s="31"/>
      <c r="P1911" s="23">
        <f t="shared" si="1037"/>
        <v>0</v>
      </c>
      <c r="Q1911" s="23"/>
      <c r="R1911" s="31"/>
      <c r="S1911" s="23">
        <f t="shared" si="1038"/>
        <v>0</v>
      </c>
      <c r="T1911" s="23"/>
      <c r="U1911" s="31"/>
    </row>
    <row r="1912" spans="1:22" ht="12">
      <c r="A1912" s="57" t="str">
        <f>IF((F1912+G1912+J1912)&gt;0,"a","b")</f>
        <v>a</v>
      </c>
      <c r="B1912" s="57" t="s">
        <v>92</v>
      </c>
      <c r="D1912" s="58"/>
      <c r="E1912" s="51" t="s">
        <v>96</v>
      </c>
      <c r="F1912" s="43">
        <f>SUM(F1913:F1920)</f>
        <v>0.23</v>
      </c>
      <c r="G1912" s="43">
        <f t="shared" si="1040"/>
        <v>1</v>
      </c>
      <c r="H1912" s="43">
        <f>SUM(H1913:H1920)</f>
        <v>1</v>
      </c>
      <c r="I1912" s="50">
        <f>SUM(I1913:I1920)</f>
        <v>0</v>
      </c>
      <c r="J1912" s="43">
        <f t="shared" si="1041"/>
        <v>1</v>
      </c>
      <c r="K1912" s="43">
        <f>SUM(K1913:K1920)</f>
        <v>1</v>
      </c>
      <c r="L1912" s="50">
        <f>SUM(L1913:L1920)</f>
        <v>0</v>
      </c>
      <c r="M1912" s="43">
        <f t="shared" si="1036"/>
        <v>1</v>
      </c>
      <c r="N1912" s="43">
        <f>SUM(N1913:N1920)</f>
        <v>1</v>
      </c>
      <c r="O1912" s="50">
        <f>SUM(O1913:O1920)</f>
        <v>0</v>
      </c>
      <c r="P1912" s="43">
        <f t="shared" si="1037"/>
        <v>1</v>
      </c>
      <c r="Q1912" s="43">
        <f>SUM(Q1913:Q1920)</f>
        <v>1</v>
      </c>
      <c r="R1912" s="50">
        <f>SUM(R1913:R1920)</f>
        <v>0</v>
      </c>
      <c r="S1912" s="43">
        <f t="shared" si="1038"/>
        <v>1</v>
      </c>
      <c r="T1912" s="43">
        <f>SUM(T1913:T1920)</f>
        <v>1</v>
      </c>
      <c r="U1912" s="50">
        <f>SUM(U1913:U1920)</f>
        <v>0</v>
      </c>
    </row>
    <row r="1913" spans="1:22" s="3" customFormat="1" ht="24" hidden="1">
      <c r="A1913" s="6" t="s">
        <v>92</v>
      </c>
      <c r="B1913" s="2" t="s">
        <v>92</v>
      </c>
      <c r="D1913" s="15"/>
      <c r="E1913" s="19" t="s">
        <v>93</v>
      </c>
      <c r="F1913" s="59"/>
      <c r="G1913" s="23">
        <f t="shared" si="1040"/>
        <v>0</v>
      </c>
      <c r="H1913" s="23"/>
      <c r="I1913" s="31"/>
      <c r="J1913" s="23">
        <f t="shared" si="1041"/>
        <v>0</v>
      </c>
      <c r="K1913" s="23"/>
      <c r="L1913" s="31"/>
      <c r="M1913" s="23">
        <f t="shared" si="1036"/>
        <v>0</v>
      </c>
      <c r="N1913" s="23"/>
      <c r="O1913" s="31"/>
      <c r="P1913" s="23">
        <f t="shared" si="1037"/>
        <v>0</v>
      </c>
      <c r="Q1913" s="23"/>
      <c r="R1913" s="31"/>
      <c r="S1913" s="23">
        <f t="shared" si="1038"/>
        <v>0</v>
      </c>
      <c r="T1913" s="23"/>
      <c r="U1913" s="31"/>
    </row>
    <row r="1914" spans="1:22" s="3" customFormat="1" ht="12.75" hidden="1">
      <c r="A1914" s="6" t="s">
        <v>92</v>
      </c>
      <c r="B1914" s="2" t="s">
        <v>92</v>
      </c>
      <c r="D1914" s="15"/>
      <c r="E1914" s="19" t="s">
        <v>7</v>
      </c>
      <c r="F1914" s="59"/>
      <c r="G1914" s="23">
        <f t="shared" si="1040"/>
        <v>0</v>
      </c>
      <c r="H1914" s="23"/>
      <c r="I1914" s="31"/>
      <c r="J1914" s="23">
        <f t="shared" si="1041"/>
        <v>0</v>
      </c>
      <c r="K1914" s="23"/>
      <c r="L1914" s="31"/>
      <c r="M1914" s="23">
        <f t="shared" si="1036"/>
        <v>0</v>
      </c>
      <c r="N1914" s="23"/>
      <c r="O1914" s="31"/>
      <c r="P1914" s="23">
        <f t="shared" si="1037"/>
        <v>0</v>
      </c>
      <c r="Q1914" s="23"/>
      <c r="R1914" s="31"/>
      <c r="S1914" s="23">
        <f t="shared" si="1038"/>
        <v>0</v>
      </c>
      <c r="T1914" s="23"/>
      <c r="U1914" s="31"/>
    </row>
    <row r="1915" spans="1:22" s="3" customFormat="1" ht="12.75" hidden="1">
      <c r="A1915" s="6" t="s">
        <v>92</v>
      </c>
      <c r="B1915" s="2" t="s">
        <v>92</v>
      </c>
      <c r="D1915" s="15"/>
      <c r="E1915" s="19" t="s">
        <v>6</v>
      </c>
      <c r="F1915" s="59"/>
      <c r="G1915" s="23">
        <f t="shared" si="1040"/>
        <v>0</v>
      </c>
      <c r="H1915" s="23"/>
      <c r="I1915" s="31"/>
      <c r="J1915" s="23">
        <f t="shared" si="1041"/>
        <v>0</v>
      </c>
      <c r="K1915" s="23"/>
      <c r="L1915" s="31"/>
      <c r="M1915" s="23">
        <f t="shared" si="1036"/>
        <v>0</v>
      </c>
      <c r="N1915" s="23"/>
      <c r="O1915" s="31"/>
      <c r="P1915" s="23">
        <f t="shared" si="1037"/>
        <v>0</v>
      </c>
      <c r="Q1915" s="23"/>
      <c r="R1915" s="31"/>
      <c r="S1915" s="23">
        <f t="shared" si="1038"/>
        <v>0</v>
      </c>
      <c r="T1915" s="23"/>
      <c r="U1915" s="31"/>
    </row>
    <row r="1916" spans="1:22" s="3" customFormat="1" ht="12.75" hidden="1">
      <c r="A1916" s="6" t="s">
        <v>92</v>
      </c>
      <c r="B1916" s="2" t="s">
        <v>92</v>
      </c>
      <c r="D1916" s="15"/>
      <c r="E1916" s="19" t="s">
        <v>94</v>
      </c>
      <c r="F1916" s="59"/>
      <c r="G1916" s="23">
        <f t="shared" si="1040"/>
        <v>0</v>
      </c>
      <c r="H1916" s="23"/>
      <c r="I1916" s="31"/>
      <c r="J1916" s="23">
        <f t="shared" si="1041"/>
        <v>0</v>
      </c>
      <c r="K1916" s="23"/>
      <c r="L1916" s="31"/>
      <c r="M1916" s="23">
        <f t="shared" si="1036"/>
        <v>0</v>
      </c>
      <c r="N1916" s="23"/>
      <c r="O1916" s="31"/>
      <c r="P1916" s="23">
        <f t="shared" si="1037"/>
        <v>0</v>
      </c>
      <c r="Q1916" s="23"/>
      <c r="R1916" s="31"/>
      <c r="S1916" s="23">
        <f t="shared" si="1038"/>
        <v>0</v>
      </c>
      <c r="T1916" s="23"/>
      <c r="U1916" s="31"/>
    </row>
    <row r="1917" spans="1:22" s="3" customFormat="1" ht="12.75" hidden="1">
      <c r="A1917" s="6" t="s">
        <v>92</v>
      </c>
      <c r="B1917" s="2" t="s">
        <v>92</v>
      </c>
      <c r="D1917" s="15"/>
      <c r="E1917" s="19" t="s">
        <v>5</v>
      </c>
      <c r="F1917" s="59"/>
      <c r="G1917" s="23">
        <f t="shared" si="1040"/>
        <v>0</v>
      </c>
      <c r="H1917" s="23"/>
      <c r="I1917" s="31"/>
      <c r="J1917" s="23">
        <f t="shared" si="1041"/>
        <v>0</v>
      </c>
      <c r="K1917" s="23"/>
      <c r="L1917" s="31"/>
      <c r="M1917" s="23">
        <f t="shared" si="1036"/>
        <v>0</v>
      </c>
      <c r="N1917" s="23"/>
      <c r="O1917" s="31"/>
      <c r="P1917" s="23">
        <f t="shared" si="1037"/>
        <v>0</v>
      </c>
      <c r="Q1917" s="23"/>
      <c r="R1917" s="31"/>
      <c r="S1917" s="23">
        <f t="shared" si="1038"/>
        <v>0</v>
      </c>
      <c r="T1917" s="23"/>
      <c r="U1917" s="31"/>
    </row>
    <row r="1918" spans="1:22" s="3" customFormat="1" ht="24" hidden="1">
      <c r="A1918" s="6" t="s">
        <v>92</v>
      </c>
      <c r="B1918" s="2" t="s">
        <v>92</v>
      </c>
      <c r="D1918" s="15"/>
      <c r="E1918" s="19" t="s">
        <v>108</v>
      </c>
      <c r="F1918" s="59"/>
      <c r="G1918" s="23">
        <f t="shared" si="1040"/>
        <v>0</v>
      </c>
      <c r="H1918" s="23"/>
      <c r="I1918" s="31"/>
      <c r="J1918" s="23">
        <f t="shared" si="1041"/>
        <v>0</v>
      </c>
      <c r="K1918" s="23"/>
      <c r="L1918" s="31"/>
      <c r="M1918" s="23">
        <f t="shared" si="1036"/>
        <v>0</v>
      </c>
      <c r="N1918" s="23"/>
      <c r="O1918" s="31"/>
      <c r="P1918" s="23">
        <f t="shared" si="1037"/>
        <v>0</v>
      </c>
      <c r="Q1918" s="23"/>
      <c r="R1918" s="31"/>
      <c r="S1918" s="23">
        <f t="shared" si="1038"/>
        <v>0</v>
      </c>
      <c r="T1918" s="23"/>
      <c r="U1918" s="31"/>
    </row>
    <row r="1919" spans="1:22" s="3" customFormat="1" ht="24" hidden="1">
      <c r="A1919" s="6" t="s">
        <v>92</v>
      </c>
      <c r="B1919" s="2" t="s">
        <v>92</v>
      </c>
      <c r="D1919" s="15"/>
      <c r="E1919" s="19" t="s">
        <v>111</v>
      </c>
      <c r="F1919" s="59"/>
      <c r="G1919" s="23">
        <f t="shared" si="1040"/>
        <v>0</v>
      </c>
      <c r="H1919" s="23"/>
      <c r="I1919" s="31"/>
      <c r="J1919" s="23">
        <f t="shared" si="1041"/>
        <v>0</v>
      </c>
      <c r="K1919" s="23"/>
      <c r="L1919" s="31"/>
      <c r="M1919" s="23">
        <f t="shared" si="1036"/>
        <v>0</v>
      </c>
      <c r="N1919" s="23"/>
      <c r="O1919" s="31"/>
      <c r="P1919" s="23">
        <f t="shared" si="1037"/>
        <v>0</v>
      </c>
      <c r="Q1919" s="23"/>
      <c r="R1919" s="31"/>
      <c r="S1919" s="23">
        <f t="shared" si="1038"/>
        <v>0</v>
      </c>
      <c r="T1919" s="23"/>
      <c r="U1919" s="31"/>
    </row>
    <row r="1920" spans="1:22" s="3" customFormat="1" ht="24" hidden="1">
      <c r="A1920" s="6" t="s">
        <v>92</v>
      </c>
      <c r="B1920" s="2" t="s">
        <v>92</v>
      </c>
      <c r="D1920" s="15"/>
      <c r="E1920" s="19" t="s">
        <v>95</v>
      </c>
      <c r="F1920" s="59">
        <v>0.23</v>
      </c>
      <c r="G1920" s="23">
        <f t="shared" si="1040"/>
        <v>1</v>
      </c>
      <c r="H1920" s="23">
        <v>1</v>
      </c>
      <c r="I1920" s="31"/>
      <c r="J1920" s="23">
        <f t="shared" si="1041"/>
        <v>1</v>
      </c>
      <c r="K1920" s="23">
        <v>1</v>
      </c>
      <c r="L1920" s="31"/>
      <c r="M1920" s="23">
        <f t="shared" si="1036"/>
        <v>1</v>
      </c>
      <c r="N1920" s="23">
        <v>1</v>
      </c>
      <c r="O1920" s="31"/>
      <c r="P1920" s="23">
        <f t="shared" si="1037"/>
        <v>1</v>
      </c>
      <c r="Q1920" s="23">
        <v>1</v>
      </c>
      <c r="R1920" s="31"/>
      <c r="S1920" s="23">
        <f t="shared" si="1038"/>
        <v>1</v>
      </c>
      <c r="T1920" s="23">
        <v>1</v>
      </c>
      <c r="U1920" s="31"/>
    </row>
    <row r="1921" spans="1:22" s="2" customFormat="1" ht="12" hidden="1">
      <c r="A1921" s="2" t="str">
        <f t="shared" ref="A1921:A1932" si="1042">IF((F1921+G1921+J1921)&gt;0,"a","b")</f>
        <v>b</v>
      </c>
      <c r="B1921" s="2" t="s">
        <v>92</v>
      </c>
      <c r="D1921" s="15"/>
      <c r="E1921" s="18" t="s">
        <v>109</v>
      </c>
      <c r="F1921" s="43"/>
      <c r="G1921" s="24">
        <f t="shared" si="1040"/>
        <v>0</v>
      </c>
      <c r="H1921" s="24"/>
      <c r="I1921" s="32"/>
      <c r="J1921" s="24">
        <f t="shared" si="1041"/>
        <v>0</v>
      </c>
      <c r="K1921" s="24"/>
      <c r="L1921" s="32"/>
      <c r="M1921" s="24">
        <f t="shared" si="1036"/>
        <v>0</v>
      </c>
      <c r="N1921" s="24"/>
      <c r="O1921" s="32"/>
      <c r="P1921" s="24">
        <f t="shared" si="1037"/>
        <v>0</v>
      </c>
      <c r="Q1921" s="24"/>
      <c r="R1921" s="32"/>
      <c r="S1921" s="24">
        <f t="shared" si="1038"/>
        <v>0</v>
      </c>
      <c r="T1921" s="24"/>
      <c r="U1921" s="32"/>
    </row>
    <row r="1922" spans="1:22" ht="12">
      <c r="A1922" s="57" t="str">
        <f t="shared" si="1042"/>
        <v>a</v>
      </c>
      <c r="B1922" s="57" t="s">
        <v>92</v>
      </c>
      <c r="D1922" s="58"/>
      <c r="E1922" s="51" t="s">
        <v>97</v>
      </c>
      <c r="F1922" s="43">
        <v>41.72</v>
      </c>
      <c r="G1922" s="43">
        <f t="shared" si="1040"/>
        <v>81</v>
      </c>
      <c r="H1922" s="43">
        <v>81</v>
      </c>
      <c r="I1922" s="50"/>
      <c r="J1922" s="43">
        <f t="shared" si="1041"/>
        <v>81</v>
      </c>
      <c r="K1922" s="43">
        <v>81</v>
      </c>
      <c r="L1922" s="50"/>
      <c r="M1922" s="43">
        <f t="shared" si="1036"/>
        <v>85</v>
      </c>
      <c r="N1922" s="43">
        <v>85</v>
      </c>
      <c r="O1922" s="50"/>
      <c r="P1922" s="43">
        <f t="shared" si="1037"/>
        <v>90</v>
      </c>
      <c r="Q1922" s="43">
        <v>90</v>
      </c>
      <c r="R1922" s="50"/>
      <c r="S1922" s="43">
        <f t="shared" si="1038"/>
        <v>100</v>
      </c>
      <c r="T1922" s="43">
        <v>100</v>
      </c>
      <c r="U1922" s="50"/>
    </row>
    <row r="1923" spans="1:22" s="3" customFormat="1" ht="12.75" hidden="1">
      <c r="A1923" s="3" t="str">
        <f t="shared" si="1042"/>
        <v>b</v>
      </c>
      <c r="B1923" s="2" t="s">
        <v>92</v>
      </c>
      <c r="D1923" s="15"/>
      <c r="E1923" s="18" t="s">
        <v>98</v>
      </c>
      <c r="F1923" s="43"/>
      <c r="G1923" s="24">
        <f t="shared" si="1040"/>
        <v>0</v>
      </c>
      <c r="H1923" s="24"/>
      <c r="I1923" s="32"/>
      <c r="J1923" s="24">
        <f t="shared" si="1041"/>
        <v>0</v>
      </c>
      <c r="K1923" s="24"/>
      <c r="L1923" s="32"/>
      <c r="M1923" s="24">
        <f t="shared" si="1036"/>
        <v>0</v>
      </c>
      <c r="N1923" s="24"/>
      <c r="O1923" s="32"/>
      <c r="P1923" s="24">
        <f t="shared" si="1037"/>
        <v>0</v>
      </c>
      <c r="Q1923" s="24"/>
      <c r="R1923" s="32"/>
      <c r="S1923" s="24">
        <f t="shared" si="1038"/>
        <v>0</v>
      </c>
      <c r="T1923" s="24"/>
      <c r="U1923" s="32"/>
    </row>
    <row r="1924" spans="1:22" ht="15" customHeight="1">
      <c r="A1924" s="57" t="str">
        <f t="shared" si="1042"/>
        <v>a</v>
      </c>
      <c r="B1924" s="57" t="s">
        <v>92</v>
      </c>
      <c r="D1924" s="58"/>
      <c r="E1924" s="49" t="s">
        <v>99</v>
      </c>
      <c r="F1924" s="102">
        <v>127.2</v>
      </c>
      <c r="G1924" s="43">
        <f t="shared" si="1040"/>
        <v>156.52000000000001</v>
      </c>
      <c r="H1924" s="43">
        <v>156.52000000000001</v>
      </c>
      <c r="I1924" s="50"/>
      <c r="J1924" s="43">
        <f t="shared" si="1041"/>
        <v>160</v>
      </c>
      <c r="K1924" s="43">
        <v>160</v>
      </c>
      <c r="L1924" s="50"/>
      <c r="M1924" s="43">
        <f t="shared" si="1036"/>
        <v>165</v>
      </c>
      <c r="N1924" s="43">
        <v>165</v>
      </c>
      <c r="O1924" s="50"/>
      <c r="P1924" s="43">
        <f t="shared" si="1037"/>
        <v>180</v>
      </c>
      <c r="Q1924" s="43">
        <v>180</v>
      </c>
      <c r="R1924" s="50"/>
      <c r="S1924" s="43">
        <f t="shared" si="1038"/>
        <v>190</v>
      </c>
      <c r="T1924" s="43">
        <v>190</v>
      </c>
      <c r="U1924" s="50"/>
    </row>
    <row r="1925" spans="1:22" ht="15" customHeight="1" thickBot="1">
      <c r="A1925" s="57" t="str">
        <f t="shared" si="1042"/>
        <v>a</v>
      </c>
      <c r="B1925" s="57" t="s">
        <v>92</v>
      </c>
      <c r="D1925" s="58"/>
      <c r="E1925" s="49" t="s">
        <v>100</v>
      </c>
      <c r="F1925" s="102">
        <v>2.84</v>
      </c>
      <c r="G1925" s="43">
        <f t="shared" si="1040"/>
        <v>7</v>
      </c>
      <c r="H1925" s="43">
        <v>7</v>
      </c>
      <c r="I1925" s="50"/>
      <c r="J1925" s="43">
        <f t="shared" si="1041"/>
        <v>3</v>
      </c>
      <c r="K1925" s="43">
        <v>3</v>
      </c>
      <c r="L1925" s="50"/>
      <c r="M1925" s="43">
        <f t="shared" si="1036"/>
        <v>5</v>
      </c>
      <c r="N1925" s="43">
        <v>5</v>
      </c>
      <c r="O1925" s="50"/>
      <c r="P1925" s="43">
        <f t="shared" si="1037"/>
        <v>5</v>
      </c>
      <c r="Q1925" s="43">
        <v>5</v>
      </c>
      <c r="R1925" s="50"/>
      <c r="S1925" s="43">
        <f t="shared" si="1038"/>
        <v>5</v>
      </c>
      <c r="T1925" s="43">
        <v>5</v>
      </c>
      <c r="U1925" s="50"/>
    </row>
    <row r="1926" spans="1:22" s="2" customFormat="1" ht="12.75" hidden="1" thickBot="1">
      <c r="A1926" s="2" t="str">
        <f t="shared" si="1042"/>
        <v>b</v>
      </c>
      <c r="B1926" s="2" t="str">
        <f t="shared" ref="B1926:B1932" si="1043">IF((F1926+G1926+J1926)&gt;0,"a","b")</f>
        <v>b</v>
      </c>
      <c r="D1926" s="15"/>
      <c r="E1926" s="17" t="s">
        <v>1</v>
      </c>
      <c r="F1926" s="42"/>
      <c r="G1926" s="25">
        <f t="shared" si="1040"/>
        <v>0</v>
      </c>
      <c r="H1926" s="25"/>
      <c r="I1926" s="33"/>
      <c r="J1926" s="25">
        <f t="shared" si="1041"/>
        <v>0</v>
      </c>
      <c r="K1926" s="25"/>
      <c r="L1926" s="33"/>
      <c r="M1926" s="25">
        <f t="shared" si="1036"/>
        <v>0</v>
      </c>
      <c r="N1926" s="25"/>
      <c r="O1926" s="33"/>
      <c r="P1926" s="25">
        <f t="shared" si="1037"/>
        <v>0</v>
      </c>
      <c r="Q1926" s="25"/>
      <c r="R1926" s="33"/>
      <c r="S1926" s="25">
        <f t="shared" si="1038"/>
        <v>0</v>
      </c>
      <c r="T1926" s="25"/>
      <c r="U1926" s="33"/>
    </row>
    <row r="1927" spans="1:22" s="2" customFormat="1" ht="12.75" hidden="1" thickBot="1">
      <c r="A1927" s="2" t="str">
        <f t="shared" si="1042"/>
        <v>b</v>
      </c>
      <c r="B1927" s="2" t="str">
        <f t="shared" si="1043"/>
        <v>b</v>
      </c>
      <c r="D1927" s="15"/>
      <c r="E1927" s="17" t="s">
        <v>110</v>
      </c>
      <c r="F1927" s="42"/>
      <c r="G1927" s="25">
        <f t="shared" si="1040"/>
        <v>0</v>
      </c>
      <c r="H1927" s="25"/>
      <c r="I1927" s="33"/>
      <c r="J1927" s="25">
        <f t="shared" si="1041"/>
        <v>0</v>
      </c>
      <c r="K1927" s="25"/>
      <c r="L1927" s="33"/>
      <c r="M1927" s="25">
        <f t="shared" si="1036"/>
        <v>0</v>
      </c>
      <c r="N1927" s="25"/>
      <c r="O1927" s="33"/>
      <c r="P1927" s="25">
        <f t="shared" si="1037"/>
        <v>0</v>
      </c>
      <c r="Q1927" s="25"/>
      <c r="R1927" s="33"/>
      <c r="S1927" s="25">
        <f t="shared" si="1038"/>
        <v>0</v>
      </c>
      <c r="T1927" s="25"/>
      <c r="U1927" s="33"/>
    </row>
    <row r="1928" spans="1:22" s="2" customFormat="1" ht="12.75" hidden="1" thickBot="1">
      <c r="A1928" s="2" t="str">
        <f t="shared" si="1042"/>
        <v>b</v>
      </c>
      <c r="B1928" s="2" t="str">
        <f t="shared" si="1043"/>
        <v>b</v>
      </c>
      <c r="D1928" s="15"/>
      <c r="E1928" s="17" t="s">
        <v>18</v>
      </c>
      <c r="F1928" s="42"/>
      <c r="G1928" s="25">
        <f t="shared" si="1040"/>
        <v>0</v>
      </c>
      <c r="H1928" s="25"/>
      <c r="I1928" s="33"/>
      <c r="J1928" s="25">
        <f t="shared" si="1041"/>
        <v>0</v>
      </c>
      <c r="K1928" s="25"/>
      <c r="L1928" s="33"/>
      <c r="M1928" s="25">
        <f t="shared" si="1036"/>
        <v>0</v>
      </c>
      <c r="N1928" s="25"/>
      <c r="O1928" s="33"/>
      <c r="P1928" s="25">
        <f t="shared" si="1037"/>
        <v>0</v>
      </c>
      <c r="Q1928" s="25"/>
      <c r="R1928" s="33"/>
      <c r="S1928" s="25">
        <f t="shared" si="1038"/>
        <v>0</v>
      </c>
      <c r="T1928" s="25"/>
      <c r="U1928" s="33"/>
    </row>
    <row r="1929" spans="1:22" ht="15" customHeight="1" thickBot="1">
      <c r="A1929" s="57" t="str">
        <f t="shared" si="1042"/>
        <v>a</v>
      </c>
      <c r="B1929" s="57" t="str">
        <f t="shared" si="1043"/>
        <v>a</v>
      </c>
      <c r="C1929" s="57" t="s">
        <v>16</v>
      </c>
      <c r="D1929" s="67" t="s">
        <v>83</v>
      </c>
      <c r="E1929" s="68" t="s">
        <v>144</v>
      </c>
      <c r="F1929" s="83">
        <f>F1931+F1950+F1951+F1952</f>
        <v>86.27</v>
      </c>
      <c r="G1929" s="83">
        <f>H1929+I1929</f>
        <v>60</v>
      </c>
      <c r="H1929" s="83">
        <f>H1931+H1950+H1951+H1952</f>
        <v>60</v>
      </c>
      <c r="I1929" s="85">
        <f>I1931+I1950+I1951+I1952</f>
        <v>0</v>
      </c>
      <c r="J1929" s="83">
        <f>K1929+L1929</f>
        <v>50</v>
      </c>
      <c r="K1929" s="83">
        <f>K1931+K1950+K1951+K1952</f>
        <v>50</v>
      </c>
      <c r="L1929" s="85">
        <f>L1931+L1950+L1951+L1952</f>
        <v>0</v>
      </c>
      <c r="M1929" s="83">
        <f t="shared" si="1036"/>
        <v>50</v>
      </c>
      <c r="N1929" s="83">
        <f>N1931+N1950+N1951+N1952</f>
        <v>50</v>
      </c>
      <c r="O1929" s="85">
        <f>O1931+O1950+O1951+O1952</f>
        <v>0</v>
      </c>
      <c r="P1929" s="83">
        <f t="shared" si="1037"/>
        <v>80</v>
      </c>
      <c r="Q1929" s="83">
        <f>Q1931+Q1950+Q1951+Q1952</f>
        <v>80</v>
      </c>
      <c r="R1929" s="85">
        <f>R1931+R1950+R1951+R1952</f>
        <v>0</v>
      </c>
      <c r="S1929" s="83">
        <f t="shared" si="1038"/>
        <v>100</v>
      </c>
      <c r="T1929" s="83">
        <f>T1931+T1950+T1951+T1952</f>
        <v>100</v>
      </c>
      <c r="U1929" s="85">
        <f>U1931+U1950+U1951+U1952</f>
        <v>0</v>
      </c>
      <c r="V1929" s="57">
        <v>15000</v>
      </c>
    </row>
    <row r="1930" spans="1:22" s="2" customFormat="1" ht="12" hidden="1">
      <c r="A1930" s="2" t="str">
        <f t="shared" si="1042"/>
        <v>b</v>
      </c>
      <c r="B1930" s="2" t="str">
        <f t="shared" si="1043"/>
        <v>b</v>
      </c>
      <c r="D1930" s="15"/>
      <c r="E1930" s="16" t="s">
        <v>4</v>
      </c>
      <c r="F1930" s="105"/>
      <c r="G1930" s="26">
        <f t="shared" ref="G1930:G1952" si="1044">H1930+I1930</f>
        <v>0</v>
      </c>
      <c r="H1930" s="26"/>
      <c r="I1930" s="34"/>
      <c r="J1930" s="26">
        <f t="shared" ref="J1930:J1952" si="1045">K1930+L1930</f>
        <v>0</v>
      </c>
      <c r="K1930" s="26"/>
      <c r="L1930" s="34"/>
      <c r="M1930" s="26">
        <f t="shared" si="1036"/>
        <v>0</v>
      </c>
      <c r="N1930" s="26"/>
      <c r="O1930" s="34"/>
      <c r="P1930" s="26">
        <f t="shared" si="1037"/>
        <v>0</v>
      </c>
      <c r="Q1930" s="26"/>
      <c r="R1930" s="34"/>
      <c r="S1930" s="26">
        <f t="shared" si="1038"/>
        <v>0</v>
      </c>
      <c r="T1930" s="26"/>
      <c r="U1930" s="34"/>
    </row>
    <row r="1931" spans="1:22" ht="15" customHeight="1">
      <c r="A1931" s="57" t="str">
        <f t="shared" si="1042"/>
        <v>a</v>
      </c>
      <c r="B1931" s="57" t="str">
        <f t="shared" si="1043"/>
        <v>a</v>
      </c>
      <c r="D1931" s="58"/>
      <c r="E1931" s="47" t="s">
        <v>0</v>
      </c>
      <c r="F1931" s="42">
        <f>F1932+F1936+F1945+F1946+F1947+F1948+F1949</f>
        <v>86.27</v>
      </c>
      <c r="G1931" s="42">
        <f t="shared" si="1044"/>
        <v>60</v>
      </c>
      <c r="H1931" s="42">
        <f>H1932+H1936+H1945+H1946+H1947+H1948+H1949</f>
        <v>60</v>
      </c>
      <c r="I1931" s="48">
        <f>I1932+I1936+I1945+I1946+I1947+I1948+I1949</f>
        <v>0</v>
      </c>
      <c r="J1931" s="42">
        <f t="shared" si="1045"/>
        <v>50</v>
      </c>
      <c r="K1931" s="42">
        <f>K1932+K1936+K1945+K1946+K1947+K1948+K1949</f>
        <v>50</v>
      </c>
      <c r="L1931" s="48">
        <f>L1932+L1936+L1945+L1946+L1947+L1948+L1949</f>
        <v>0</v>
      </c>
      <c r="M1931" s="42">
        <f t="shared" si="1036"/>
        <v>50</v>
      </c>
      <c r="N1931" s="42">
        <f>N1932+N1936+N1945+N1946+N1947+N1948+N1949</f>
        <v>50</v>
      </c>
      <c r="O1931" s="48">
        <f>O1932+O1936+O1945+O1946+O1947+O1948+O1949</f>
        <v>0</v>
      </c>
      <c r="P1931" s="42">
        <f t="shared" si="1037"/>
        <v>80</v>
      </c>
      <c r="Q1931" s="42">
        <f>Q1932+Q1936+Q1945+Q1946+Q1947+Q1948+Q1949</f>
        <v>80</v>
      </c>
      <c r="R1931" s="48">
        <f>R1932+R1936+R1945+R1946+R1947+R1948+R1949</f>
        <v>0</v>
      </c>
      <c r="S1931" s="42">
        <f t="shared" si="1038"/>
        <v>100</v>
      </c>
      <c r="T1931" s="42">
        <f>T1932+T1936+T1945+T1946+T1947+T1948+T1949</f>
        <v>100</v>
      </c>
      <c r="U1931" s="48">
        <f>U1932+U1936+U1945+U1946+U1947+U1948+U1949</f>
        <v>0</v>
      </c>
    </row>
    <row r="1932" spans="1:22" s="2" customFormat="1" ht="12" hidden="1">
      <c r="A1932" s="2" t="str">
        <f t="shared" si="1042"/>
        <v>b</v>
      </c>
      <c r="B1932" s="2" t="str">
        <f t="shared" si="1043"/>
        <v>b</v>
      </c>
      <c r="D1932" s="15"/>
      <c r="E1932" s="18" t="s">
        <v>101</v>
      </c>
      <c r="F1932" s="43">
        <f>SUM(F1933:F1935)</f>
        <v>0</v>
      </c>
      <c r="G1932" s="24">
        <f t="shared" si="1044"/>
        <v>0</v>
      </c>
      <c r="H1932" s="24">
        <f>SUM(H1933:H1935)</f>
        <v>0</v>
      </c>
      <c r="I1932" s="32">
        <f>SUM(I1933:I1935)</f>
        <v>0</v>
      </c>
      <c r="J1932" s="24">
        <f t="shared" si="1045"/>
        <v>0</v>
      </c>
      <c r="K1932" s="24">
        <f>SUM(K1933:K1935)</f>
        <v>0</v>
      </c>
      <c r="L1932" s="32">
        <f>SUM(L1933:L1935)</f>
        <v>0</v>
      </c>
      <c r="M1932" s="24">
        <f t="shared" si="1036"/>
        <v>0</v>
      </c>
      <c r="N1932" s="24">
        <f>SUM(N1933:N1935)</f>
        <v>0</v>
      </c>
      <c r="O1932" s="32">
        <f>SUM(O1933:O1935)</f>
        <v>0</v>
      </c>
      <c r="P1932" s="24">
        <f t="shared" si="1037"/>
        <v>0</v>
      </c>
      <c r="Q1932" s="24">
        <f>SUM(Q1933:Q1935)</f>
        <v>0</v>
      </c>
      <c r="R1932" s="32">
        <f>SUM(R1933:R1935)</f>
        <v>0</v>
      </c>
      <c r="S1932" s="24">
        <f t="shared" si="1038"/>
        <v>0</v>
      </c>
      <c r="T1932" s="24">
        <f>SUM(T1933:T1935)</f>
        <v>0</v>
      </c>
      <c r="U1932" s="32">
        <f>SUM(U1933:U1935)</f>
        <v>0</v>
      </c>
    </row>
    <row r="1933" spans="1:22" s="3" customFormat="1" ht="12.75" hidden="1">
      <c r="A1933" s="2" t="s">
        <v>92</v>
      </c>
      <c r="B1933" s="2" t="s">
        <v>92</v>
      </c>
      <c r="D1933" s="15"/>
      <c r="E1933" s="19" t="s">
        <v>107</v>
      </c>
      <c r="F1933" s="59"/>
      <c r="G1933" s="23">
        <f t="shared" si="1044"/>
        <v>0</v>
      </c>
      <c r="H1933" s="23"/>
      <c r="I1933" s="31"/>
      <c r="J1933" s="23">
        <f t="shared" si="1045"/>
        <v>0</v>
      </c>
      <c r="K1933" s="23"/>
      <c r="L1933" s="31"/>
      <c r="M1933" s="23">
        <f t="shared" si="1036"/>
        <v>0</v>
      </c>
      <c r="N1933" s="23"/>
      <c r="O1933" s="31"/>
      <c r="P1933" s="23">
        <f t="shared" si="1037"/>
        <v>0</v>
      </c>
      <c r="Q1933" s="23"/>
      <c r="R1933" s="31"/>
      <c r="S1933" s="23">
        <f t="shared" si="1038"/>
        <v>0</v>
      </c>
      <c r="T1933" s="23"/>
      <c r="U1933" s="31"/>
    </row>
    <row r="1934" spans="1:22" s="3" customFormat="1" ht="12.75" hidden="1">
      <c r="A1934" s="2" t="s">
        <v>92</v>
      </c>
      <c r="B1934" s="2" t="s">
        <v>92</v>
      </c>
      <c r="D1934" s="15"/>
      <c r="E1934" s="19" t="s">
        <v>106</v>
      </c>
      <c r="F1934" s="59"/>
      <c r="G1934" s="23">
        <f t="shared" si="1044"/>
        <v>0</v>
      </c>
      <c r="H1934" s="23"/>
      <c r="I1934" s="31"/>
      <c r="J1934" s="23">
        <f t="shared" si="1045"/>
        <v>0</v>
      </c>
      <c r="K1934" s="23"/>
      <c r="L1934" s="31"/>
      <c r="M1934" s="23">
        <f t="shared" si="1036"/>
        <v>0</v>
      </c>
      <c r="N1934" s="23"/>
      <c r="O1934" s="31"/>
      <c r="P1934" s="23">
        <f t="shared" si="1037"/>
        <v>0</v>
      </c>
      <c r="Q1934" s="23"/>
      <c r="R1934" s="31"/>
      <c r="S1934" s="23">
        <f t="shared" si="1038"/>
        <v>0</v>
      </c>
      <c r="T1934" s="23"/>
      <c r="U1934" s="31"/>
    </row>
    <row r="1935" spans="1:22" s="3" customFormat="1" ht="12.75" hidden="1">
      <c r="A1935" s="2" t="s">
        <v>92</v>
      </c>
      <c r="B1935" s="2" t="s">
        <v>92</v>
      </c>
      <c r="D1935" s="15"/>
      <c r="E1935" s="19" t="s">
        <v>105</v>
      </c>
      <c r="F1935" s="59"/>
      <c r="G1935" s="23">
        <f t="shared" si="1044"/>
        <v>0</v>
      </c>
      <c r="H1935" s="23"/>
      <c r="I1935" s="31"/>
      <c r="J1935" s="23">
        <f t="shared" si="1045"/>
        <v>0</v>
      </c>
      <c r="K1935" s="23"/>
      <c r="L1935" s="31"/>
      <c r="M1935" s="23">
        <f t="shared" si="1036"/>
        <v>0</v>
      </c>
      <c r="N1935" s="23"/>
      <c r="O1935" s="31"/>
      <c r="P1935" s="23">
        <f t="shared" si="1037"/>
        <v>0</v>
      </c>
      <c r="Q1935" s="23"/>
      <c r="R1935" s="31"/>
      <c r="S1935" s="23">
        <f t="shared" si="1038"/>
        <v>0</v>
      </c>
      <c r="T1935" s="23"/>
      <c r="U1935" s="31"/>
    </row>
    <row r="1936" spans="1:22" s="2" customFormat="1" ht="12" hidden="1">
      <c r="A1936" s="2" t="str">
        <f>IF((F1936+G1936+J1936)&gt;0,"a","b")</f>
        <v>b</v>
      </c>
      <c r="B1936" s="2" t="s">
        <v>92</v>
      </c>
      <c r="D1936" s="15"/>
      <c r="E1936" s="18" t="s">
        <v>96</v>
      </c>
      <c r="F1936" s="43">
        <f>SUM(F1937:F1944)</f>
        <v>0</v>
      </c>
      <c r="G1936" s="24">
        <f t="shared" si="1044"/>
        <v>0</v>
      </c>
      <c r="H1936" s="24">
        <f>SUM(H1937:H1944)</f>
        <v>0</v>
      </c>
      <c r="I1936" s="32">
        <f>SUM(I1937:I1944)</f>
        <v>0</v>
      </c>
      <c r="J1936" s="24">
        <f t="shared" si="1045"/>
        <v>0</v>
      </c>
      <c r="K1936" s="24">
        <f>SUM(K1937:K1944)</f>
        <v>0</v>
      </c>
      <c r="L1936" s="32">
        <f>SUM(L1937:L1944)</f>
        <v>0</v>
      </c>
      <c r="M1936" s="24">
        <f t="shared" si="1036"/>
        <v>0</v>
      </c>
      <c r="N1936" s="24">
        <f>SUM(N1937:N1944)</f>
        <v>0</v>
      </c>
      <c r="O1936" s="32">
        <f>SUM(O1937:O1944)</f>
        <v>0</v>
      </c>
      <c r="P1936" s="24">
        <f t="shared" si="1037"/>
        <v>0</v>
      </c>
      <c r="Q1936" s="24">
        <f>SUM(Q1937:Q1944)</f>
        <v>0</v>
      </c>
      <c r="R1936" s="32">
        <f>SUM(R1937:R1944)</f>
        <v>0</v>
      </c>
      <c r="S1936" s="24">
        <f t="shared" si="1038"/>
        <v>0</v>
      </c>
      <c r="T1936" s="24">
        <f>SUM(T1937:T1944)</f>
        <v>0</v>
      </c>
      <c r="U1936" s="32">
        <f>SUM(U1937:U1944)</f>
        <v>0</v>
      </c>
    </row>
    <row r="1937" spans="1:21" s="3" customFormat="1" ht="24" hidden="1">
      <c r="A1937" s="6" t="s">
        <v>92</v>
      </c>
      <c r="B1937" s="2" t="s">
        <v>92</v>
      </c>
      <c r="D1937" s="15"/>
      <c r="E1937" s="19" t="s">
        <v>93</v>
      </c>
      <c r="F1937" s="59"/>
      <c r="G1937" s="23">
        <f t="shared" si="1044"/>
        <v>0</v>
      </c>
      <c r="H1937" s="23"/>
      <c r="I1937" s="31"/>
      <c r="J1937" s="23">
        <f t="shared" si="1045"/>
        <v>0</v>
      </c>
      <c r="K1937" s="23"/>
      <c r="L1937" s="31"/>
      <c r="M1937" s="23">
        <f t="shared" si="1036"/>
        <v>0</v>
      </c>
      <c r="N1937" s="23"/>
      <c r="O1937" s="31"/>
      <c r="P1937" s="23">
        <f t="shared" si="1037"/>
        <v>0</v>
      </c>
      <c r="Q1937" s="23"/>
      <c r="R1937" s="31"/>
      <c r="S1937" s="23">
        <f t="shared" si="1038"/>
        <v>0</v>
      </c>
      <c r="T1937" s="23"/>
      <c r="U1937" s="31"/>
    </row>
    <row r="1938" spans="1:21" s="3" customFormat="1" ht="12.75" hidden="1">
      <c r="A1938" s="6" t="s">
        <v>92</v>
      </c>
      <c r="B1938" s="2" t="s">
        <v>92</v>
      </c>
      <c r="D1938" s="15"/>
      <c r="E1938" s="19" t="s">
        <v>7</v>
      </c>
      <c r="F1938" s="59"/>
      <c r="G1938" s="23">
        <f t="shared" si="1044"/>
        <v>0</v>
      </c>
      <c r="H1938" s="23"/>
      <c r="I1938" s="31"/>
      <c r="J1938" s="23">
        <f t="shared" si="1045"/>
        <v>0</v>
      </c>
      <c r="K1938" s="23"/>
      <c r="L1938" s="31"/>
      <c r="M1938" s="23">
        <f t="shared" si="1036"/>
        <v>0</v>
      </c>
      <c r="N1938" s="23"/>
      <c r="O1938" s="31"/>
      <c r="P1938" s="23">
        <f t="shared" si="1037"/>
        <v>0</v>
      </c>
      <c r="Q1938" s="23"/>
      <c r="R1938" s="31"/>
      <c r="S1938" s="23">
        <f t="shared" si="1038"/>
        <v>0</v>
      </c>
      <c r="T1938" s="23"/>
      <c r="U1938" s="31"/>
    </row>
    <row r="1939" spans="1:21" s="3" customFormat="1" ht="12.75" hidden="1">
      <c r="A1939" s="6" t="s">
        <v>92</v>
      </c>
      <c r="B1939" s="2" t="s">
        <v>92</v>
      </c>
      <c r="D1939" s="15"/>
      <c r="E1939" s="19" t="s">
        <v>6</v>
      </c>
      <c r="F1939" s="59"/>
      <c r="G1939" s="23">
        <f t="shared" si="1044"/>
        <v>0</v>
      </c>
      <c r="H1939" s="23"/>
      <c r="I1939" s="31"/>
      <c r="J1939" s="23">
        <f t="shared" si="1045"/>
        <v>0</v>
      </c>
      <c r="K1939" s="23"/>
      <c r="L1939" s="31"/>
      <c r="M1939" s="23">
        <f t="shared" si="1036"/>
        <v>0</v>
      </c>
      <c r="N1939" s="23"/>
      <c r="O1939" s="31"/>
      <c r="P1939" s="23">
        <f t="shared" si="1037"/>
        <v>0</v>
      </c>
      <c r="Q1939" s="23"/>
      <c r="R1939" s="31"/>
      <c r="S1939" s="23">
        <f t="shared" si="1038"/>
        <v>0</v>
      </c>
      <c r="T1939" s="23"/>
      <c r="U1939" s="31"/>
    </row>
    <row r="1940" spans="1:21" s="3" customFormat="1" ht="12.75" hidden="1">
      <c r="A1940" s="6" t="s">
        <v>92</v>
      </c>
      <c r="B1940" s="2" t="s">
        <v>92</v>
      </c>
      <c r="D1940" s="15"/>
      <c r="E1940" s="19" t="s">
        <v>94</v>
      </c>
      <c r="F1940" s="59"/>
      <c r="G1940" s="23">
        <f t="shared" si="1044"/>
        <v>0</v>
      </c>
      <c r="H1940" s="23"/>
      <c r="I1940" s="31"/>
      <c r="J1940" s="23">
        <f t="shared" si="1045"/>
        <v>0</v>
      </c>
      <c r="K1940" s="23"/>
      <c r="L1940" s="31"/>
      <c r="M1940" s="23">
        <f t="shared" si="1036"/>
        <v>0</v>
      </c>
      <c r="N1940" s="23"/>
      <c r="O1940" s="31"/>
      <c r="P1940" s="23">
        <f t="shared" si="1037"/>
        <v>0</v>
      </c>
      <c r="Q1940" s="23"/>
      <c r="R1940" s="31"/>
      <c r="S1940" s="23">
        <f t="shared" si="1038"/>
        <v>0</v>
      </c>
      <c r="T1940" s="23"/>
      <c r="U1940" s="31"/>
    </row>
    <row r="1941" spans="1:21" s="3" customFormat="1" ht="12.75" hidden="1">
      <c r="A1941" s="6" t="s">
        <v>92</v>
      </c>
      <c r="B1941" s="2" t="s">
        <v>92</v>
      </c>
      <c r="D1941" s="15"/>
      <c r="E1941" s="19" t="s">
        <v>5</v>
      </c>
      <c r="F1941" s="59"/>
      <c r="G1941" s="23">
        <f t="shared" si="1044"/>
        <v>0</v>
      </c>
      <c r="H1941" s="23"/>
      <c r="I1941" s="31"/>
      <c r="J1941" s="23">
        <f t="shared" si="1045"/>
        <v>0</v>
      </c>
      <c r="K1941" s="23"/>
      <c r="L1941" s="31"/>
      <c r="M1941" s="23">
        <f t="shared" si="1036"/>
        <v>0</v>
      </c>
      <c r="N1941" s="23"/>
      <c r="O1941" s="31"/>
      <c r="P1941" s="23">
        <f t="shared" si="1037"/>
        <v>0</v>
      </c>
      <c r="Q1941" s="23"/>
      <c r="R1941" s="31"/>
      <c r="S1941" s="23">
        <f t="shared" si="1038"/>
        <v>0</v>
      </c>
      <c r="T1941" s="23"/>
      <c r="U1941" s="31"/>
    </row>
    <row r="1942" spans="1:21" s="3" customFormat="1" ht="24" hidden="1">
      <c r="A1942" s="6" t="s">
        <v>92</v>
      </c>
      <c r="B1942" s="2" t="s">
        <v>92</v>
      </c>
      <c r="D1942" s="15"/>
      <c r="E1942" s="19" t="s">
        <v>108</v>
      </c>
      <c r="F1942" s="59"/>
      <c r="G1942" s="23">
        <f t="shared" si="1044"/>
        <v>0</v>
      </c>
      <c r="H1942" s="23"/>
      <c r="I1942" s="31"/>
      <c r="J1942" s="23">
        <f t="shared" si="1045"/>
        <v>0</v>
      </c>
      <c r="K1942" s="23"/>
      <c r="L1942" s="31"/>
      <c r="M1942" s="23">
        <f t="shared" si="1036"/>
        <v>0</v>
      </c>
      <c r="N1942" s="23"/>
      <c r="O1942" s="31"/>
      <c r="P1942" s="23">
        <f t="shared" si="1037"/>
        <v>0</v>
      </c>
      <c r="Q1942" s="23"/>
      <c r="R1942" s="31"/>
      <c r="S1942" s="23">
        <f t="shared" si="1038"/>
        <v>0</v>
      </c>
      <c r="T1942" s="23"/>
      <c r="U1942" s="31"/>
    </row>
    <row r="1943" spans="1:21" s="3" customFormat="1" ht="24" hidden="1">
      <c r="A1943" s="6" t="s">
        <v>92</v>
      </c>
      <c r="B1943" s="2" t="s">
        <v>92</v>
      </c>
      <c r="D1943" s="15"/>
      <c r="E1943" s="19" t="s">
        <v>111</v>
      </c>
      <c r="F1943" s="59"/>
      <c r="G1943" s="23">
        <f t="shared" si="1044"/>
        <v>0</v>
      </c>
      <c r="H1943" s="23"/>
      <c r="I1943" s="31"/>
      <c r="J1943" s="23">
        <f t="shared" si="1045"/>
        <v>0</v>
      </c>
      <c r="K1943" s="23"/>
      <c r="L1943" s="31"/>
      <c r="M1943" s="23">
        <f t="shared" si="1036"/>
        <v>0</v>
      </c>
      <c r="N1943" s="23"/>
      <c r="O1943" s="31"/>
      <c r="P1943" s="23">
        <f t="shared" si="1037"/>
        <v>0</v>
      </c>
      <c r="Q1943" s="23"/>
      <c r="R1943" s="31"/>
      <c r="S1943" s="23">
        <f t="shared" si="1038"/>
        <v>0</v>
      </c>
      <c r="T1943" s="23"/>
      <c r="U1943" s="31"/>
    </row>
    <row r="1944" spans="1:21" s="3" customFormat="1" ht="24" hidden="1">
      <c r="A1944" s="6" t="s">
        <v>92</v>
      </c>
      <c r="B1944" s="2" t="s">
        <v>92</v>
      </c>
      <c r="D1944" s="15"/>
      <c r="E1944" s="19" t="s">
        <v>95</v>
      </c>
      <c r="F1944" s="59"/>
      <c r="G1944" s="23">
        <f t="shared" si="1044"/>
        <v>0</v>
      </c>
      <c r="H1944" s="23"/>
      <c r="I1944" s="31"/>
      <c r="J1944" s="23">
        <f t="shared" si="1045"/>
        <v>0</v>
      </c>
      <c r="K1944" s="23"/>
      <c r="L1944" s="31"/>
      <c r="M1944" s="23">
        <f t="shared" si="1036"/>
        <v>0</v>
      </c>
      <c r="N1944" s="23"/>
      <c r="O1944" s="31"/>
      <c r="P1944" s="23">
        <f t="shared" si="1037"/>
        <v>0</v>
      </c>
      <c r="Q1944" s="23"/>
      <c r="R1944" s="31"/>
      <c r="S1944" s="23">
        <f t="shared" si="1038"/>
        <v>0</v>
      </c>
      <c r="T1944" s="23"/>
      <c r="U1944" s="31"/>
    </row>
    <row r="1945" spans="1:21" s="2" customFormat="1" ht="12" hidden="1">
      <c r="A1945" s="2" t="str">
        <f t="shared" ref="A1945:A1956" si="1046">IF((F1945+G1945+J1945)&gt;0,"a","b")</f>
        <v>b</v>
      </c>
      <c r="B1945" s="2" t="s">
        <v>92</v>
      </c>
      <c r="D1945" s="15"/>
      <c r="E1945" s="18" t="s">
        <v>109</v>
      </c>
      <c r="F1945" s="43"/>
      <c r="G1945" s="24">
        <f t="shared" si="1044"/>
        <v>0</v>
      </c>
      <c r="H1945" s="24"/>
      <c r="I1945" s="32"/>
      <c r="J1945" s="24">
        <f t="shared" si="1045"/>
        <v>0</v>
      </c>
      <c r="K1945" s="24"/>
      <c r="L1945" s="32"/>
      <c r="M1945" s="24">
        <f t="shared" si="1036"/>
        <v>0</v>
      </c>
      <c r="N1945" s="24"/>
      <c r="O1945" s="32"/>
      <c r="P1945" s="24">
        <f t="shared" si="1037"/>
        <v>0</v>
      </c>
      <c r="Q1945" s="24"/>
      <c r="R1945" s="32"/>
      <c r="S1945" s="24">
        <f t="shared" si="1038"/>
        <v>0</v>
      </c>
      <c r="T1945" s="24"/>
      <c r="U1945" s="32"/>
    </row>
    <row r="1946" spans="1:21" s="2" customFormat="1" ht="12" hidden="1">
      <c r="A1946" s="2" t="str">
        <f t="shared" si="1046"/>
        <v>b</v>
      </c>
      <c r="B1946" s="2" t="s">
        <v>92</v>
      </c>
      <c r="D1946" s="15"/>
      <c r="E1946" s="18" t="s">
        <v>97</v>
      </c>
      <c r="F1946" s="43"/>
      <c r="G1946" s="24">
        <f t="shared" si="1044"/>
        <v>0</v>
      </c>
      <c r="H1946" s="24"/>
      <c r="I1946" s="32"/>
      <c r="J1946" s="24">
        <f t="shared" si="1045"/>
        <v>0</v>
      </c>
      <c r="K1946" s="24"/>
      <c r="L1946" s="32"/>
      <c r="M1946" s="24">
        <f t="shared" si="1036"/>
        <v>0</v>
      </c>
      <c r="N1946" s="24"/>
      <c r="O1946" s="32"/>
      <c r="P1946" s="24">
        <f t="shared" si="1037"/>
        <v>0</v>
      </c>
      <c r="Q1946" s="24"/>
      <c r="R1946" s="32"/>
      <c r="S1946" s="24">
        <f t="shared" si="1038"/>
        <v>0</v>
      </c>
      <c r="T1946" s="24"/>
      <c r="U1946" s="32"/>
    </row>
    <row r="1947" spans="1:21" s="3" customFormat="1" ht="12.75" hidden="1">
      <c r="A1947" s="3" t="str">
        <f t="shared" si="1046"/>
        <v>b</v>
      </c>
      <c r="B1947" s="2" t="s">
        <v>92</v>
      </c>
      <c r="D1947" s="15"/>
      <c r="E1947" s="18" t="s">
        <v>98</v>
      </c>
      <c r="F1947" s="43"/>
      <c r="G1947" s="24">
        <f t="shared" si="1044"/>
        <v>0</v>
      </c>
      <c r="H1947" s="24"/>
      <c r="I1947" s="32"/>
      <c r="J1947" s="24">
        <f t="shared" si="1045"/>
        <v>0</v>
      </c>
      <c r="K1947" s="24"/>
      <c r="L1947" s="32"/>
      <c r="M1947" s="24">
        <f t="shared" si="1036"/>
        <v>0</v>
      </c>
      <c r="N1947" s="24"/>
      <c r="O1947" s="32"/>
      <c r="P1947" s="24">
        <f t="shared" si="1037"/>
        <v>0</v>
      </c>
      <c r="Q1947" s="24"/>
      <c r="R1947" s="32"/>
      <c r="S1947" s="24">
        <f t="shared" si="1038"/>
        <v>0</v>
      </c>
      <c r="T1947" s="24"/>
      <c r="U1947" s="32"/>
    </row>
    <row r="1948" spans="1:21" ht="12" hidden="1">
      <c r="A1948" s="57" t="str">
        <f t="shared" si="1046"/>
        <v>b</v>
      </c>
      <c r="B1948" s="57" t="s">
        <v>92</v>
      </c>
      <c r="D1948" s="58"/>
      <c r="E1948" s="51" t="s">
        <v>99</v>
      </c>
      <c r="F1948" s="43">
        <v>0</v>
      </c>
      <c r="G1948" s="43">
        <f t="shared" si="1044"/>
        <v>0</v>
      </c>
      <c r="H1948" s="43">
        <v>0</v>
      </c>
      <c r="I1948" s="50"/>
      <c r="J1948" s="43">
        <f t="shared" si="1045"/>
        <v>0</v>
      </c>
      <c r="K1948" s="43"/>
      <c r="L1948" s="50"/>
      <c r="M1948" s="43">
        <f t="shared" si="1036"/>
        <v>0</v>
      </c>
      <c r="N1948" s="43"/>
      <c r="O1948" s="50"/>
      <c r="P1948" s="43">
        <f t="shared" si="1037"/>
        <v>0</v>
      </c>
      <c r="Q1948" s="43"/>
      <c r="R1948" s="50"/>
      <c r="S1948" s="43">
        <f t="shared" si="1038"/>
        <v>0</v>
      </c>
      <c r="T1948" s="43"/>
      <c r="U1948" s="50"/>
    </row>
    <row r="1949" spans="1:21" ht="15" customHeight="1" thickBot="1">
      <c r="A1949" s="57" t="str">
        <f t="shared" si="1046"/>
        <v>a</v>
      </c>
      <c r="B1949" s="57" t="s">
        <v>92</v>
      </c>
      <c r="D1949" s="58"/>
      <c r="E1949" s="49" t="s">
        <v>100</v>
      </c>
      <c r="F1949" s="102">
        <v>86.27</v>
      </c>
      <c r="G1949" s="43">
        <f t="shared" si="1044"/>
        <v>60</v>
      </c>
      <c r="H1949" s="43">
        <v>60</v>
      </c>
      <c r="I1949" s="50"/>
      <c r="J1949" s="43">
        <f t="shared" si="1045"/>
        <v>50</v>
      </c>
      <c r="K1949" s="43">
        <v>50</v>
      </c>
      <c r="L1949" s="50"/>
      <c r="M1949" s="43">
        <f t="shared" si="1036"/>
        <v>50</v>
      </c>
      <c r="N1949" s="43">
        <v>50</v>
      </c>
      <c r="O1949" s="50"/>
      <c r="P1949" s="43">
        <f t="shared" si="1037"/>
        <v>80</v>
      </c>
      <c r="Q1949" s="43">
        <v>80</v>
      </c>
      <c r="R1949" s="50"/>
      <c r="S1949" s="43">
        <f t="shared" si="1038"/>
        <v>100</v>
      </c>
      <c r="T1949" s="43">
        <v>100</v>
      </c>
      <c r="U1949" s="50"/>
    </row>
    <row r="1950" spans="1:21" s="2" customFormat="1" ht="12.75" hidden="1" thickBot="1">
      <c r="A1950" s="2" t="str">
        <f t="shared" si="1046"/>
        <v>b</v>
      </c>
      <c r="B1950" s="2" t="str">
        <f t="shared" ref="B1950:B1956" si="1047">IF((F1950+G1950+J1950)&gt;0,"a","b")</f>
        <v>b</v>
      </c>
      <c r="D1950" s="15"/>
      <c r="E1950" s="17" t="s">
        <v>1</v>
      </c>
      <c r="F1950" s="42"/>
      <c r="G1950" s="25">
        <f t="shared" si="1044"/>
        <v>0</v>
      </c>
      <c r="H1950" s="25"/>
      <c r="I1950" s="33"/>
      <c r="J1950" s="25">
        <f t="shared" si="1045"/>
        <v>0</v>
      </c>
      <c r="K1950" s="25"/>
      <c r="L1950" s="33"/>
      <c r="M1950" s="25">
        <f t="shared" si="1036"/>
        <v>0</v>
      </c>
      <c r="N1950" s="25"/>
      <c r="O1950" s="33"/>
      <c r="P1950" s="25">
        <f t="shared" si="1037"/>
        <v>0</v>
      </c>
      <c r="Q1950" s="25"/>
      <c r="R1950" s="33"/>
      <c r="S1950" s="25">
        <f t="shared" si="1038"/>
        <v>0</v>
      </c>
      <c r="T1950" s="25"/>
      <c r="U1950" s="33"/>
    </row>
    <row r="1951" spans="1:21" s="2" customFormat="1" ht="12.75" hidden="1" thickBot="1">
      <c r="A1951" s="2" t="str">
        <f t="shared" si="1046"/>
        <v>b</v>
      </c>
      <c r="B1951" s="2" t="str">
        <f t="shared" si="1047"/>
        <v>b</v>
      </c>
      <c r="D1951" s="15"/>
      <c r="E1951" s="17" t="s">
        <v>110</v>
      </c>
      <c r="F1951" s="42"/>
      <c r="G1951" s="25">
        <f t="shared" si="1044"/>
        <v>0</v>
      </c>
      <c r="H1951" s="25"/>
      <c r="I1951" s="33"/>
      <c r="J1951" s="25">
        <f t="shared" si="1045"/>
        <v>0</v>
      </c>
      <c r="K1951" s="25"/>
      <c r="L1951" s="33"/>
      <c r="M1951" s="25">
        <f t="shared" si="1036"/>
        <v>0</v>
      </c>
      <c r="N1951" s="25"/>
      <c r="O1951" s="33"/>
      <c r="P1951" s="25">
        <f t="shared" si="1037"/>
        <v>0</v>
      </c>
      <c r="Q1951" s="25"/>
      <c r="R1951" s="33"/>
      <c r="S1951" s="25">
        <f t="shared" si="1038"/>
        <v>0</v>
      </c>
      <c r="T1951" s="25"/>
      <c r="U1951" s="33"/>
    </row>
    <row r="1952" spans="1:21" s="2" customFormat="1" ht="12.75" hidden="1" thickBot="1">
      <c r="A1952" s="2" t="str">
        <f t="shared" si="1046"/>
        <v>b</v>
      </c>
      <c r="B1952" s="2" t="str">
        <f t="shared" si="1047"/>
        <v>b</v>
      </c>
      <c r="D1952" s="15"/>
      <c r="E1952" s="17" t="s">
        <v>18</v>
      </c>
      <c r="F1952" s="42"/>
      <c r="G1952" s="25">
        <f t="shared" si="1044"/>
        <v>0</v>
      </c>
      <c r="H1952" s="25"/>
      <c r="I1952" s="33"/>
      <c r="J1952" s="25">
        <f t="shared" si="1045"/>
        <v>0</v>
      </c>
      <c r="K1952" s="25"/>
      <c r="L1952" s="33"/>
      <c r="M1952" s="25">
        <f t="shared" si="1036"/>
        <v>0</v>
      </c>
      <c r="N1952" s="25"/>
      <c r="O1952" s="33"/>
      <c r="P1952" s="25">
        <f t="shared" si="1037"/>
        <v>0</v>
      </c>
      <c r="Q1952" s="25"/>
      <c r="R1952" s="33"/>
      <c r="S1952" s="25">
        <f t="shared" si="1038"/>
        <v>0</v>
      </c>
      <c r="T1952" s="25"/>
      <c r="U1952" s="33"/>
    </row>
    <row r="1953" spans="1:22" ht="15" customHeight="1" thickBot="1">
      <c r="A1953" s="57" t="str">
        <f t="shared" si="1046"/>
        <v>a</v>
      </c>
      <c r="B1953" s="57" t="str">
        <f t="shared" si="1047"/>
        <v>a</v>
      </c>
      <c r="C1953" s="57" t="s">
        <v>16</v>
      </c>
      <c r="D1953" s="67" t="s">
        <v>84</v>
      </c>
      <c r="E1953" s="68" t="s">
        <v>214</v>
      </c>
      <c r="F1953" s="83">
        <f>F1955+F1974+F1975+F1976</f>
        <v>82.2</v>
      </c>
      <c r="G1953" s="83">
        <f>H1953+I1953</f>
        <v>82</v>
      </c>
      <c r="H1953" s="83">
        <f>H1955+H1974+H1975+H1976</f>
        <v>82</v>
      </c>
      <c r="I1953" s="85">
        <f>I1955+I1974+I1975+I1976</f>
        <v>0</v>
      </c>
      <c r="J1953" s="83">
        <f>K1953+L1953</f>
        <v>85</v>
      </c>
      <c r="K1953" s="83">
        <f>K1955+K1974+K1975+K1976</f>
        <v>85</v>
      </c>
      <c r="L1953" s="85">
        <f>L1955+L1974+L1975+L1976</f>
        <v>0</v>
      </c>
      <c r="M1953" s="83">
        <f t="shared" si="1036"/>
        <v>90</v>
      </c>
      <c r="N1953" s="83">
        <f>N1955+N1974+N1975+N1976</f>
        <v>90</v>
      </c>
      <c r="O1953" s="85">
        <f>O1955+O1974+O1975+O1976</f>
        <v>0</v>
      </c>
      <c r="P1953" s="83">
        <f t="shared" si="1037"/>
        <v>95</v>
      </c>
      <c r="Q1953" s="83">
        <f>Q1955+Q1974+Q1975+Q1976</f>
        <v>95</v>
      </c>
      <c r="R1953" s="85">
        <f>R1955+R1974+R1975+R1976</f>
        <v>0</v>
      </c>
      <c r="S1953" s="83">
        <f t="shared" si="1038"/>
        <v>100</v>
      </c>
      <c r="T1953" s="83">
        <f>T1955+T1974+T1975+T1976</f>
        <v>100</v>
      </c>
      <c r="U1953" s="85">
        <f>U1955+U1974+U1975+U1976</f>
        <v>0</v>
      </c>
      <c r="V1953" s="57">
        <v>0</v>
      </c>
    </row>
    <row r="1954" spans="1:22" s="2" customFormat="1" ht="12" hidden="1">
      <c r="A1954" s="2" t="str">
        <f t="shared" si="1046"/>
        <v>b</v>
      </c>
      <c r="B1954" s="2" t="str">
        <f t="shared" si="1047"/>
        <v>b</v>
      </c>
      <c r="D1954" s="15"/>
      <c r="E1954" s="16" t="s">
        <v>4</v>
      </c>
      <c r="F1954" s="105"/>
      <c r="G1954" s="26">
        <f t="shared" ref="G1954:G1976" si="1048">H1954+I1954</f>
        <v>0</v>
      </c>
      <c r="H1954" s="26"/>
      <c r="I1954" s="34"/>
      <c r="J1954" s="26">
        <f t="shared" ref="J1954:J1976" si="1049">K1954+L1954</f>
        <v>0</v>
      </c>
      <c r="K1954" s="26"/>
      <c r="L1954" s="34"/>
      <c r="M1954" s="26">
        <f t="shared" si="1036"/>
        <v>0</v>
      </c>
      <c r="N1954" s="26"/>
      <c r="O1954" s="34"/>
      <c r="P1954" s="26">
        <f t="shared" si="1037"/>
        <v>0</v>
      </c>
      <c r="Q1954" s="26"/>
      <c r="R1954" s="34"/>
      <c r="S1954" s="26">
        <f t="shared" si="1038"/>
        <v>0</v>
      </c>
      <c r="T1954" s="26"/>
      <c r="U1954" s="34"/>
    </row>
    <row r="1955" spans="1:22" ht="15" customHeight="1">
      <c r="A1955" s="57" t="str">
        <f t="shared" si="1046"/>
        <v>a</v>
      </c>
      <c r="B1955" s="57" t="str">
        <f t="shared" si="1047"/>
        <v>a</v>
      </c>
      <c r="D1955" s="58"/>
      <c r="E1955" s="47" t="s">
        <v>0</v>
      </c>
      <c r="F1955" s="42">
        <f>F1956+F1960+F1969+F1970+F1971+F1972+F1973</f>
        <v>82.2</v>
      </c>
      <c r="G1955" s="42">
        <f t="shared" si="1048"/>
        <v>82</v>
      </c>
      <c r="H1955" s="42">
        <f>H1956+H1960+H1969+H1970+H1971+H1972+H1973</f>
        <v>82</v>
      </c>
      <c r="I1955" s="48">
        <f>I1956+I1960+I1969+I1970+I1971+I1972+I1973</f>
        <v>0</v>
      </c>
      <c r="J1955" s="42">
        <f t="shared" si="1049"/>
        <v>85</v>
      </c>
      <c r="K1955" s="42">
        <f>K1956+K1960+K1969+K1970+K1971+K1972+K1973</f>
        <v>85</v>
      </c>
      <c r="L1955" s="48">
        <f>L1956+L1960+L1969+L1970+L1971+L1972+L1973</f>
        <v>0</v>
      </c>
      <c r="M1955" s="42">
        <f t="shared" si="1036"/>
        <v>90</v>
      </c>
      <c r="N1955" s="42">
        <f>N1956+N1960+N1969+N1970+N1971+N1972+N1973</f>
        <v>90</v>
      </c>
      <c r="O1955" s="48">
        <f>O1956+O1960+O1969+O1970+O1971+O1972+O1973</f>
        <v>0</v>
      </c>
      <c r="P1955" s="42">
        <f t="shared" si="1037"/>
        <v>95</v>
      </c>
      <c r="Q1955" s="42">
        <f>Q1956+Q1960+Q1969+Q1970+Q1971+Q1972+Q1973</f>
        <v>95</v>
      </c>
      <c r="R1955" s="48">
        <f>R1956+R1960+R1969+R1970+R1971+R1972+R1973</f>
        <v>0</v>
      </c>
      <c r="S1955" s="42">
        <f t="shared" si="1038"/>
        <v>100</v>
      </c>
      <c r="T1955" s="42">
        <f>T1956+T1960+T1969+T1970+T1971+T1972+T1973</f>
        <v>100</v>
      </c>
      <c r="U1955" s="48">
        <f>U1956+U1960+U1969+U1970+U1971+U1972+U1973</f>
        <v>0</v>
      </c>
    </row>
    <row r="1956" spans="1:22" s="2" customFormat="1" ht="12" hidden="1">
      <c r="A1956" s="2" t="str">
        <f t="shared" si="1046"/>
        <v>b</v>
      </c>
      <c r="B1956" s="2" t="str">
        <f t="shared" si="1047"/>
        <v>b</v>
      </c>
      <c r="D1956" s="15"/>
      <c r="E1956" s="18" t="s">
        <v>101</v>
      </c>
      <c r="F1956" s="43">
        <f>SUM(F1957:F1959)</f>
        <v>0</v>
      </c>
      <c r="G1956" s="24">
        <f t="shared" si="1048"/>
        <v>0</v>
      </c>
      <c r="H1956" s="24">
        <f>SUM(H1957:H1959)</f>
        <v>0</v>
      </c>
      <c r="I1956" s="32">
        <f>SUM(I1957:I1959)</f>
        <v>0</v>
      </c>
      <c r="J1956" s="24">
        <f t="shared" si="1049"/>
        <v>0</v>
      </c>
      <c r="K1956" s="24">
        <f>SUM(K1957:K1959)</f>
        <v>0</v>
      </c>
      <c r="L1956" s="32">
        <f>SUM(L1957:L1959)</f>
        <v>0</v>
      </c>
      <c r="M1956" s="24">
        <f t="shared" si="1036"/>
        <v>0</v>
      </c>
      <c r="N1956" s="24">
        <f>SUM(N1957:N1959)</f>
        <v>0</v>
      </c>
      <c r="O1956" s="32">
        <f>SUM(O1957:O1959)</f>
        <v>0</v>
      </c>
      <c r="P1956" s="24">
        <f t="shared" si="1037"/>
        <v>0</v>
      </c>
      <c r="Q1956" s="24">
        <f>SUM(Q1957:Q1959)</f>
        <v>0</v>
      </c>
      <c r="R1956" s="32">
        <f>SUM(R1957:R1959)</f>
        <v>0</v>
      </c>
      <c r="S1956" s="24">
        <f t="shared" si="1038"/>
        <v>0</v>
      </c>
      <c r="T1956" s="24">
        <f>SUM(T1957:T1959)</f>
        <v>0</v>
      </c>
      <c r="U1956" s="32">
        <f>SUM(U1957:U1959)</f>
        <v>0</v>
      </c>
    </row>
    <row r="1957" spans="1:22" s="3" customFormat="1" ht="12.75" hidden="1">
      <c r="A1957" s="2" t="s">
        <v>92</v>
      </c>
      <c r="B1957" s="2" t="s">
        <v>92</v>
      </c>
      <c r="D1957" s="15"/>
      <c r="E1957" s="19" t="s">
        <v>107</v>
      </c>
      <c r="F1957" s="59"/>
      <c r="G1957" s="23">
        <f t="shared" si="1048"/>
        <v>0</v>
      </c>
      <c r="H1957" s="23"/>
      <c r="I1957" s="31"/>
      <c r="J1957" s="23">
        <f t="shared" si="1049"/>
        <v>0</v>
      </c>
      <c r="K1957" s="23"/>
      <c r="L1957" s="31"/>
      <c r="M1957" s="23">
        <f t="shared" si="1036"/>
        <v>0</v>
      </c>
      <c r="N1957" s="23"/>
      <c r="O1957" s="31"/>
      <c r="P1957" s="23">
        <f t="shared" si="1037"/>
        <v>0</v>
      </c>
      <c r="Q1957" s="23"/>
      <c r="R1957" s="31"/>
      <c r="S1957" s="23">
        <f t="shared" si="1038"/>
        <v>0</v>
      </c>
      <c r="T1957" s="23"/>
      <c r="U1957" s="31"/>
    </row>
    <row r="1958" spans="1:22" s="3" customFormat="1" ht="12.75" hidden="1">
      <c r="A1958" s="2" t="s">
        <v>92</v>
      </c>
      <c r="B1958" s="2" t="s">
        <v>92</v>
      </c>
      <c r="D1958" s="15"/>
      <c r="E1958" s="19" t="s">
        <v>106</v>
      </c>
      <c r="F1958" s="59"/>
      <c r="G1958" s="23">
        <f t="shared" si="1048"/>
        <v>0</v>
      </c>
      <c r="H1958" s="23"/>
      <c r="I1958" s="31"/>
      <c r="J1958" s="23">
        <f t="shared" si="1049"/>
        <v>0</v>
      </c>
      <c r="K1958" s="23"/>
      <c r="L1958" s="31"/>
      <c r="M1958" s="23">
        <f t="shared" si="1036"/>
        <v>0</v>
      </c>
      <c r="N1958" s="23"/>
      <c r="O1958" s="31"/>
      <c r="P1958" s="23">
        <f t="shared" si="1037"/>
        <v>0</v>
      </c>
      <c r="Q1958" s="23"/>
      <c r="R1958" s="31"/>
      <c r="S1958" s="23">
        <f t="shared" si="1038"/>
        <v>0</v>
      </c>
      <c r="T1958" s="23"/>
      <c r="U1958" s="31"/>
    </row>
    <row r="1959" spans="1:22" s="3" customFormat="1" ht="12.75" hidden="1">
      <c r="A1959" s="2" t="s">
        <v>92</v>
      </c>
      <c r="B1959" s="2" t="s">
        <v>92</v>
      </c>
      <c r="D1959" s="15"/>
      <c r="E1959" s="19" t="s">
        <v>105</v>
      </c>
      <c r="F1959" s="59"/>
      <c r="G1959" s="23">
        <f t="shared" si="1048"/>
        <v>0</v>
      </c>
      <c r="H1959" s="23"/>
      <c r="I1959" s="31"/>
      <c r="J1959" s="23">
        <f t="shared" si="1049"/>
        <v>0</v>
      </c>
      <c r="K1959" s="23"/>
      <c r="L1959" s="31"/>
      <c r="M1959" s="23">
        <f t="shared" si="1036"/>
        <v>0</v>
      </c>
      <c r="N1959" s="23"/>
      <c r="O1959" s="31"/>
      <c r="P1959" s="23">
        <f t="shared" si="1037"/>
        <v>0</v>
      </c>
      <c r="Q1959" s="23"/>
      <c r="R1959" s="31"/>
      <c r="S1959" s="23">
        <f t="shared" si="1038"/>
        <v>0</v>
      </c>
      <c r="T1959" s="23"/>
      <c r="U1959" s="31"/>
    </row>
    <row r="1960" spans="1:22" s="2" customFormat="1" ht="12" hidden="1">
      <c r="A1960" s="2" t="str">
        <f>IF((F1960+G1960+J1960)&gt;0,"a","b")</f>
        <v>b</v>
      </c>
      <c r="B1960" s="2" t="s">
        <v>92</v>
      </c>
      <c r="D1960" s="15"/>
      <c r="E1960" s="18" t="s">
        <v>96</v>
      </c>
      <c r="F1960" s="43">
        <f>SUM(F1961:F1968)</f>
        <v>0</v>
      </c>
      <c r="G1960" s="24">
        <f t="shared" si="1048"/>
        <v>0</v>
      </c>
      <c r="H1960" s="24">
        <f>SUM(H1961:H1968)</f>
        <v>0</v>
      </c>
      <c r="I1960" s="32">
        <f>SUM(I1961:I1968)</f>
        <v>0</v>
      </c>
      <c r="J1960" s="24">
        <f t="shared" si="1049"/>
        <v>0</v>
      </c>
      <c r="K1960" s="24">
        <f>SUM(K1961:K1968)</f>
        <v>0</v>
      </c>
      <c r="L1960" s="32">
        <f>SUM(L1961:L1968)</f>
        <v>0</v>
      </c>
      <c r="M1960" s="24">
        <f t="shared" si="1036"/>
        <v>0</v>
      </c>
      <c r="N1960" s="24">
        <f>SUM(N1961:N1968)</f>
        <v>0</v>
      </c>
      <c r="O1960" s="32">
        <f>SUM(O1961:O1968)</f>
        <v>0</v>
      </c>
      <c r="P1960" s="24">
        <f t="shared" si="1037"/>
        <v>0</v>
      </c>
      <c r="Q1960" s="24">
        <f>SUM(Q1961:Q1968)</f>
        <v>0</v>
      </c>
      <c r="R1960" s="32">
        <f>SUM(R1961:R1968)</f>
        <v>0</v>
      </c>
      <c r="S1960" s="24">
        <f t="shared" si="1038"/>
        <v>0</v>
      </c>
      <c r="T1960" s="24">
        <f>SUM(T1961:T1968)</f>
        <v>0</v>
      </c>
      <c r="U1960" s="32">
        <f>SUM(U1961:U1968)</f>
        <v>0</v>
      </c>
    </row>
    <row r="1961" spans="1:22" s="3" customFormat="1" ht="24" hidden="1">
      <c r="A1961" s="6" t="s">
        <v>92</v>
      </c>
      <c r="B1961" s="2" t="s">
        <v>92</v>
      </c>
      <c r="D1961" s="15"/>
      <c r="E1961" s="19" t="s">
        <v>93</v>
      </c>
      <c r="F1961" s="59"/>
      <c r="G1961" s="23">
        <f t="shared" si="1048"/>
        <v>0</v>
      </c>
      <c r="H1961" s="23"/>
      <c r="I1961" s="31"/>
      <c r="J1961" s="23">
        <f t="shared" si="1049"/>
        <v>0</v>
      </c>
      <c r="K1961" s="23"/>
      <c r="L1961" s="31"/>
      <c r="M1961" s="23">
        <f t="shared" ref="M1961:M2024" si="1050">N1961+O1961</f>
        <v>0</v>
      </c>
      <c r="N1961" s="23"/>
      <c r="O1961" s="31"/>
      <c r="P1961" s="23">
        <f t="shared" ref="P1961:P2024" si="1051">Q1961+R1961</f>
        <v>0</v>
      </c>
      <c r="Q1961" s="23"/>
      <c r="R1961" s="31"/>
      <c r="S1961" s="23">
        <f t="shared" ref="S1961:S2024" si="1052">T1961+U1961</f>
        <v>0</v>
      </c>
      <c r="T1961" s="23"/>
      <c r="U1961" s="31"/>
    </row>
    <row r="1962" spans="1:22" s="3" customFormat="1" ht="12.75" hidden="1">
      <c r="A1962" s="6" t="s">
        <v>92</v>
      </c>
      <c r="B1962" s="2" t="s">
        <v>92</v>
      </c>
      <c r="D1962" s="15"/>
      <c r="E1962" s="19" t="s">
        <v>7</v>
      </c>
      <c r="F1962" s="59"/>
      <c r="G1962" s="23">
        <f t="shared" si="1048"/>
        <v>0</v>
      </c>
      <c r="H1962" s="23"/>
      <c r="I1962" s="31"/>
      <c r="J1962" s="23">
        <f t="shared" si="1049"/>
        <v>0</v>
      </c>
      <c r="K1962" s="23"/>
      <c r="L1962" s="31"/>
      <c r="M1962" s="23">
        <f t="shared" si="1050"/>
        <v>0</v>
      </c>
      <c r="N1962" s="23"/>
      <c r="O1962" s="31"/>
      <c r="P1962" s="23">
        <f t="shared" si="1051"/>
        <v>0</v>
      </c>
      <c r="Q1962" s="23"/>
      <c r="R1962" s="31"/>
      <c r="S1962" s="23">
        <f t="shared" si="1052"/>
        <v>0</v>
      </c>
      <c r="T1962" s="23"/>
      <c r="U1962" s="31"/>
    </row>
    <row r="1963" spans="1:22" s="3" customFormat="1" ht="12.75" hidden="1">
      <c r="A1963" s="6" t="s">
        <v>92</v>
      </c>
      <c r="B1963" s="2" t="s">
        <v>92</v>
      </c>
      <c r="D1963" s="15"/>
      <c r="E1963" s="19" t="s">
        <v>6</v>
      </c>
      <c r="F1963" s="59"/>
      <c r="G1963" s="23">
        <f t="shared" si="1048"/>
        <v>0</v>
      </c>
      <c r="H1963" s="23"/>
      <c r="I1963" s="31"/>
      <c r="J1963" s="23">
        <f t="shared" si="1049"/>
        <v>0</v>
      </c>
      <c r="K1963" s="23"/>
      <c r="L1963" s="31"/>
      <c r="M1963" s="23">
        <f t="shared" si="1050"/>
        <v>0</v>
      </c>
      <c r="N1963" s="23"/>
      <c r="O1963" s="31"/>
      <c r="P1963" s="23">
        <f t="shared" si="1051"/>
        <v>0</v>
      </c>
      <c r="Q1963" s="23"/>
      <c r="R1963" s="31"/>
      <c r="S1963" s="23">
        <f t="shared" si="1052"/>
        <v>0</v>
      </c>
      <c r="T1963" s="23"/>
      <c r="U1963" s="31"/>
    </row>
    <row r="1964" spans="1:22" s="3" customFormat="1" ht="12.75" hidden="1">
      <c r="A1964" s="6" t="s">
        <v>92</v>
      </c>
      <c r="B1964" s="2" t="s">
        <v>92</v>
      </c>
      <c r="D1964" s="15"/>
      <c r="E1964" s="19" t="s">
        <v>94</v>
      </c>
      <c r="F1964" s="59"/>
      <c r="G1964" s="23">
        <f t="shared" si="1048"/>
        <v>0</v>
      </c>
      <c r="H1964" s="23"/>
      <c r="I1964" s="31"/>
      <c r="J1964" s="23">
        <f t="shared" si="1049"/>
        <v>0</v>
      </c>
      <c r="K1964" s="23"/>
      <c r="L1964" s="31"/>
      <c r="M1964" s="23">
        <f t="shared" si="1050"/>
        <v>0</v>
      </c>
      <c r="N1964" s="23"/>
      <c r="O1964" s="31"/>
      <c r="P1964" s="23">
        <f t="shared" si="1051"/>
        <v>0</v>
      </c>
      <c r="Q1964" s="23"/>
      <c r="R1964" s="31"/>
      <c r="S1964" s="23">
        <f t="shared" si="1052"/>
        <v>0</v>
      </c>
      <c r="T1964" s="23"/>
      <c r="U1964" s="31"/>
    </row>
    <row r="1965" spans="1:22" s="3" customFormat="1" ht="12.75" hidden="1">
      <c r="A1965" s="6" t="s">
        <v>92</v>
      </c>
      <c r="B1965" s="2" t="s">
        <v>92</v>
      </c>
      <c r="D1965" s="15"/>
      <c r="E1965" s="19" t="s">
        <v>5</v>
      </c>
      <c r="F1965" s="59"/>
      <c r="G1965" s="23">
        <f t="shared" si="1048"/>
        <v>0</v>
      </c>
      <c r="H1965" s="23"/>
      <c r="I1965" s="31"/>
      <c r="J1965" s="23">
        <f t="shared" si="1049"/>
        <v>0</v>
      </c>
      <c r="K1965" s="23"/>
      <c r="L1965" s="31"/>
      <c r="M1965" s="23">
        <f t="shared" si="1050"/>
        <v>0</v>
      </c>
      <c r="N1965" s="23"/>
      <c r="O1965" s="31"/>
      <c r="P1965" s="23">
        <f t="shared" si="1051"/>
        <v>0</v>
      </c>
      <c r="Q1965" s="23"/>
      <c r="R1965" s="31"/>
      <c r="S1965" s="23">
        <f t="shared" si="1052"/>
        <v>0</v>
      </c>
      <c r="T1965" s="23"/>
      <c r="U1965" s="31"/>
    </row>
    <row r="1966" spans="1:22" s="3" customFormat="1" ht="24" hidden="1">
      <c r="A1966" s="6" t="s">
        <v>92</v>
      </c>
      <c r="B1966" s="2" t="s">
        <v>92</v>
      </c>
      <c r="D1966" s="15"/>
      <c r="E1966" s="19" t="s">
        <v>108</v>
      </c>
      <c r="F1966" s="59"/>
      <c r="G1966" s="23">
        <f t="shared" si="1048"/>
        <v>0</v>
      </c>
      <c r="H1966" s="23"/>
      <c r="I1966" s="31"/>
      <c r="J1966" s="23">
        <f t="shared" si="1049"/>
        <v>0</v>
      </c>
      <c r="K1966" s="23"/>
      <c r="L1966" s="31"/>
      <c r="M1966" s="23">
        <f t="shared" si="1050"/>
        <v>0</v>
      </c>
      <c r="N1966" s="23"/>
      <c r="O1966" s="31"/>
      <c r="P1966" s="23">
        <f t="shared" si="1051"/>
        <v>0</v>
      </c>
      <c r="Q1966" s="23"/>
      <c r="R1966" s="31"/>
      <c r="S1966" s="23">
        <f t="shared" si="1052"/>
        <v>0</v>
      </c>
      <c r="T1966" s="23"/>
      <c r="U1966" s="31"/>
    </row>
    <row r="1967" spans="1:22" s="3" customFormat="1" ht="24" hidden="1">
      <c r="A1967" s="6" t="s">
        <v>92</v>
      </c>
      <c r="B1967" s="2" t="s">
        <v>92</v>
      </c>
      <c r="D1967" s="15"/>
      <c r="E1967" s="19" t="s">
        <v>111</v>
      </c>
      <c r="F1967" s="59"/>
      <c r="G1967" s="23">
        <f t="shared" si="1048"/>
        <v>0</v>
      </c>
      <c r="H1967" s="23"/>
      <c r="I1967" s="31"/>
      <c r="J1967" s="23">
        <f t="shared" si="1049"/>
        <v>0</v>
      </c>
      <c r="K1967" s="23"/>
      <c r="L1967" s="31"/>
      <c r="M1967" s="23">
        <f t="shared" si="1050"/>
        <v>0</v>
      </c>
      <c r="N1967" s="23"/>
      <c r="O1967" s="31"/>
      <c r="P1967" s="23">
        <f t="shared" si="1051"/>
        <v>0</v>
      </c>
      <c r="Q1967" s="23"/>
      <c r="R1967" s="31"/>
      <c r="S1967" s="23">
        <f t="shared" si="1052"/>
        <v>0</v>
      </c>
      <c r="T1967" s="23"/>
      <c r="U1967" s="31"/>
    </row>
    <row r="1968" spans="1:22" s="3" customFormat="1" ht="24" hidden="1">
      <c r="A1968" s="6" t="s">
        <v>92</v>
      </c>
      <c r="B1968" s="2" t="s">
        <v>92</v>
      </c>
      <c r="D1968" s="15"/>
      <c r="E1968" s="19" t="s">
        <v>95</v>
      </c>
      <c r="F1968" s="59"/>
      <c r="G1968" s="23">
        <f t="shared" si="1048"/>
        <v>0</v>
      </c>
      <c r="H1968" s="23"/>
      <c r="I1968" s="31"/>
      <c r="J1968" s="23">
        <f t="shared" si="1049"/>
        <v>0</v>
      </c>
      <c r="K1968" s="23"/>
      <c r="L1968" s="31"/>
      <c r="M1968" s="23">
        <f t="shared" si="1050"/>
        <v>0</v>
      </c>
      <c r="N1968" s="23"/>
      <c r="O1968" s="31"/>
      <c r="P1968" s="23">
        <f t="shared" si="1051"/>
        <v>0</v>
      </c>
      <c r="Q1968" s="23"/>
      <c r="R1968" s="31"/>
      <c r="S1968" s="23">
        <f t="shared" si="1052"/>
        <v>0</v>
      </c>
      <c r="T1968" s="23"/>
      <c r="U1968" s="31"/>
    </row>
    <row r="1969" spans="1:22" s="2" customFormat="1" ht="12" hidden="1">
      <c r="A1969" s="2" t="str">
        <f t="shared" ref="A1969:A1980" si="1053">IF((F1969+G1969+J1969)&gt;0,"a","b")</f>
        <v>b</v>
      </c>
      <c r="B1969" s="2" t="s">
        <v>92</v>
      </c>
      <c r="D1969" s="15"/>
      <c r="E1969" s="18" t="s">
        <v>109</v>
      </c>
      <c r="F1969" s="43"/>
      <c r="G1969" s="24">
        <f t="shared" si="1048"/>
        <v>0</v>
      </c>
      <c r="H1969" s="24"/>
      <c r="I1969" s="32"/>
      <c r="J1969" s="24">
        <f t="shared" si="1049"/>
        <v>0</v>
      </c>
      <c r="K1969" s="24"/>
      <c r="L1969" s="32"/>
      <c r="M1969" s="24">
        <f t="shared" si="1050"/>
        <v>0</v>
      </c>
      <c r="N1969" s="24"/>
      <c r="O1969" s="32"/>
      <c r="P1969" s="24">
        <f t="shared" si="1051"/>
        <v>0</v>
      </c>
      <c r="Q1969" s="24"/>
      <c r="R1969" s="32"/>
      <c r="S1969" s="24">
        <f t="shared" si="1052"/>
        <v>0</v>
      </c>
      <c r="T1969" s="24"/>
      <c r="U1969" s="32"/>
    </row>
    <row r="1970" spans="1:22" s="2" customFormat="1" ht="12" hidden="1">
      <c r="A1970" s="2" t="str">
        <f t="shared" si="1053"/>
        <v>b</v>
      </c>
      <c r="B1970" s="2" t="s">
        <v>92</v>
      </c>
      <c r="D1970" s="15"/>
      <c r="E1970" s="18" t="s">
        <v>97</v>
      </c>
      <c r="F1970" s="43"/>
      <c r="G1970" s="24">
        <f t="shared" si="1048"/>
        <v>0</v>
      </c>
      <c r="H1970" s="24"/>
      <c r="I1970" s="32"/>
      <c r="J1970" s="24">
        <f t="shared" si="1049"/>
        <v>0</v>
      </c>
      <c r="K1970" s="24"/>
      <c r="L1970" s="32"/>
      <c r="M1970" s="24">
        <f t="shared" si="1050"/>
        <v>0</v>
      </c>
      <c r="N1970" s="24"/>
      <c r="O1970" s="32"/>
      <c r="P1970" s="24">
        <f t="shared" si="1051"/>
        <v>0</v>
      </c>
      <c r="Q1970" s="24"/>
      <c r="R1970" s="32"/>
      <c r="S1970" s="24">
        <f t="shared" si="1052"/>
        <v>0</v>
      </c>
      <c r="T1970" s="24"/>
      <c r="U1970" s="32"/>
    </row>
    <row r="1971" spans="1:22" s="3" customFormat="1" ht="12.75" hidden="1">
      <c r="A1971" s="3" t="str">
        <f t="shared" si="1053"/>
        <v>b</v>
      </c>
      <c r="B1971" s="2" t="s">
        <v>92</v>
      </c>
      <c r="D1971" s="15"/>
      <c r="E1971" s="18" t="s">
        <v>98</v>
      </c>
      <c r="F1971" s="43"/>
      <c r="G1971" s="24">
        <f t="shared" si="1048"/>
        <v>0</v>
      </c>
      <c r="H1971" s="24"/>
      <c r="I1971" s="32"/>
      <c r="J1971" s="24">
        <f t="shared" si="1049"/>
        <v>0</v>
      </c>
      <c r="K1971" s="24"/>
      <c r="L1971" s="32"/>
      <c r="M1971" s="24">
        <f t="shared" si="1050"/>
        <v>0</v>
      </c>
      <c r="N1971" s="24"/>
      <c r="O1971" s="32"/>
      <c r="P1971" s="24">
        <f t="shared" si="1051"/>
        <v>0</v>
      </c>
      <c r="Q1971" s="24"/>
      <c r="R1971" s="32"/>
      <c r="S1971" s="24">
        <f t="shared" si="1052"/>
        <v>0</v>
      </c>
      <c r="T1971" s="24"/>
      <c r="U1971" s="32"/>
    </row>
    <row r="1972" spans="1:22" ht="15" customHeight="1">
      <c r="A1972" s="57" t="str">
        <f t="shared" si="1053"/>
        <v>a</v>
      </c>
      <c r="B1972" s="57" t="s">
        <v>92</v>
      </c>
      <c r="D1972" s="58"/>
      <c r="E1972" s="49" t="s">
        <v>99</v>
      </c>
      <c r="F1972" s="102">
        <v>70.8</v>
      </c>
      <c r="G1972" s="43">
        <f t="shared" si="1048"/>
        <v>70.8</v>
      </c>
      <c r="H1972" s="43">
        <v>70.8</v>
      </c>
      <c r="I1972" s="50"/>
      <c r="J1972" s="43">
        <f t="shared" si="1049"/>
        <v>73</v>
      </c>
      <c r="K1972" s="43">
        <v>73</v>
      </c>
      <c r="L1972" s="50"/>
      <c r="M1972" s="43">
        <f t="shared" si="1050"/>
        <v>75</v>
      </c>
      <c r="N1972" s="43">
        <v>75</v>
      </c>
      <c r="O1972" s="50"/>
      <c r="P1972" s="43">
        <f t="shared" si="1051"/>
        <v>80</v>
      </c>
      <c r="Q1972" s="43">
        <v>80</v>
      </c>
      <c r="R1972" s="50"/>
      <c r="S1972" s="43">
        <f t="shared" si="1052"/>
        <v>85</v>
      </c>
      <c r="T1972" s="43">
        <v>85</v>
      </c>
      <c r="U1972" s="50"/>
    </row>
    <row r="1973" spans="1:22" ht="15" customHeight="1" thickBot="1">
      <c r="A1973" s="57" t="str">
        <f t="shared" si="1053"/>
        <v>a</v>
      </c>
      <c r="B1973" s="57" t="s">
        <v>92</v>
      </c>
      <c r="D1973" s="58"/>
      <c r="E1973" s="49" t="s">
        <v>100</v>
      </c>
      <c r="F1973" s="102">
        <v>11.4</v>
      </c>
      <c r="G1973" s="43">
        <f t="shared" si="1048"/>
        <v>11.2</v>
      </c>
      <c r="H1973" s="43">
        <v>11.2</v>
      </c>
      <c r="I1973" s="50"/>
      <c r="J1973" s="43">
        <f t="shared" si="1049"/>
        <v>12</v>
      </c>
      <c r="K1973" s="43">
        <v>12</v>
      </c>
      <c r="L1973" s="50"/>
      <c r="M1973" s="43">
        <f t="shared" si="1050"/>
        <v>15</v>
      </c>
      <c r="N1973" s="43">
        <v>15</v>
      </c>
      <c r="O1973" s="50"/>
      <c r="P1973" s="43">
        <f t="shared" si="1051"/>
        <v>15</v>
      </c>
      <c r="Q1973" s="43">
        <v>15</v>
      </c>
      <c r="R1973" s="50"/>
      <c r="S1973" s="43">
        <f t="shared" si="1052"/>
        <v>15</v>
      </c>
      <c r="T1973" s="43">
        <v>15</v>
      </c>
      <c r="U1973" s="50"/>
    </row>
    <row r="1974" spans="1:22" s="2" customFormat="1" ht="12.75" hidden="1" thickBot="1">
      <c r="A1974" s="2" t="str">
        <f t="shared" si="1053"/>
        <v>b</v>
      </c>
      <c r="B1974" s="2" t="str">
        <f t="shared" ref="B1974:B1980" si="1054">IF((F1974+G1974+J1974)&gt;0,"a","b")</f>
        <v>b</v>
      </c>
      <c r="D1974" s="15"/>
      <c r="E1974" s="17" t="s">
        <v>1</v>
      </c>
      <c r="F1974" s="42"/>
      <c r="G1974" s="25">
        <f t="shared" si="1048"/>
        <v>0</v>
      </c>
      <c r="H1974" s="25"/>
      <c r="I1974" s="33"/>
      <c r="J1974" s="25">
        <f t="shared" si="1049"/>
        <v>0</v>
      </c>
      <c r="K1974" s="25"/>
      <c r="L1974" s="33"/>
      <c r="M1974" s="25">
        <f t="shared" si="1050"/>
        <v>0</v>
      </c>
      <c r="N1974" s="25"/>
      <c r="O1974" s="33"/>
      <c r="P1974" s="25">
        <f t="shared" si="1051"/>
        <v>0</v>
      </c>
      <c r="Q1974" s="25"/>
      <c r="R1974" s="33"/>
      <c r="S1974" s="25">
        <f t="shared" si="1052"/>
        <v>0</v>
      </c>
      <c r="T1974" s="25"/>
      <c r="U1974" s="33"/>
    </row>
    <row r="1975" spans="1:22" s="2" customFormat="1" ht="12.75" hidden="1" thickBot="1">
      <c r="A1975" s="2" t="str">
        <f t="shared" si="1053"/>
        <v>b</v>
      </c>
      <c r="B1975" s="2" t="str">
        <f t="shared" si="1054"/>
        <v>b</v>
      </c>
      <c r="D1975" s="15"/>
      <c r="E1975" s="17" t="s">
        <v>110</v>
      </c>
      <c r="F1975" s="42"/>
      <c r="G1975" s="25">
        <f t="shared" si="1048"/>
        <v>0</v>
      </c>
      <c r="H1975" s="25"/>
      <c r="I1975" s="33"/>
      <c r="J1975" s="25">
        <f t="shared" si="1049"/>
        <v>0</v>
      </c>
      <c r="K1975" s="25"/>
      <c r="L1975" s="33"/>
      <c r="M1975" s="25">
        <f t="shared" si="1050"/>
        <v>0</v>
      </c>
      <c r="N1975" s="25"/>
      <c r="O1975" s="33"/>
      <c r="P1975" s="25">
        <f t="shared" si="1051"/>
        <v>0</v>
      </c>
      <c r="Q1975" s="25"/>
      <c r="R1975" s="33"/>
      <c r="S1975" s="25">
        <f t="shared" si="1052"/>
        <v>0</v>
      </c>
      <c r="T1975" s="25"/>
      <c r="U1975" s="33"/>
    </row>
    <row r="1976" spans="1:22" s="2" customFormat="1" ht="12.75" hidden="1" thickBot="1">
      <c r="A1976" s="2" t="str">
        <f t="shared" si="1053"/>
        <v>b</v>
      </c>
      <c r="B1976" s="2" t="str">
        <f t="shared" si="1054"/>
        <v>b</v>
      </c>
      <c r="D1976" s="15"/>
      <c r="E1976" s="17" t="s">
        <v>18</v>
      </c>
      <c r="F1976" s="42"/>
      <c r="G1976" s="25">
        <f t="shared" si="1048"/>
        <v>0</v>
      </c>
      <c r="H1976" s="25"/>
      <c r="I1976" s="33"/>
      <c r="J1976" s="25">
        <f t="shared" si="1049"/>
        <v>0</v>
      </c>
      <c r="K1976" s="25"/>
      <c r="L1976" s="33"/>
      <c r="M1976" s="25">
        <f t="shared" si="1050"/>
        <v>0</v>
      </c>
      <c r="N1976" s="25"/>
      <c r="O1976" s="33"/>
      <c r="P1976" s="25">
        <f t="shared" si="1051"/>
        <v>0</v>
      </c>
      <c r="Q1976" s="25"/>
      <c r="R1976" s="33"/>
      <c r="S1976" s="25">
        <f t="shared" si="1052"/>
        <v>0</v>
      </c>
      <c r="T1976" s="25"/>
      <c r="U1976" s="33"/>
    </row>
    <row r="1977" spans="1:22" ht="15" customHeight="1" thickBot="1">
      <c r="A1977" s="57" t="str">
        <f t="shared" si="1053"/>
        <v>a</v>
      </c>
      <c r="B1977" s="57" t="str">
        <f t="shared" si="1054"/>
        <v>a</v>
      </c>
      <c r="C1977" s="57" t="s">
        <v>16</v>
      </c>
      <c r="D1977" s="67" t="s">
        <v>119</v>
      </c>
      <c r="E1977" s="68" t="s">
        <v>145</v>
      </c>
      <c r="F1977" s="83">
        <f>F1979+F1998+F1999+F2000</f>
        <v>21.8</v>
      </c>
      <c r="G1977" s="83">
        <f>H1977+I1977</f>
        <v>33.6</v>
      </c>
      <c r="H1977" s="83">
        <f>H1979+H1998+H1999+H2000</f>
        <v>33.6</v>
      </c>
      <c r="I1977" s="85">
        <f>I1979+I1998+I1999+I2000</f>
        <v>0</v>
      </c>
      <c r="J1977" s="83">
        <f>K1977+L1977</f>
        <v>26</v>
      </c>
      <c r="K1977" s="83">
        <f>K1979+K1998+K1999+K2000</f>
        <v>26</v>
      </c>
      <c r="L1977" s="85">
        <f>L1979+L1998+L1999+L2000</f>
        <v>0</v>
      </c>
      <c r="M1977" s="83">
        <f t="shared" si="1050"/>
        <v>32</v>
      </c>
      <c r="N1977" s="83">
        <f>N1979+N1998+N1999+N2000</f>
        <v>32</v>
      </c>
      <c r="O1977" s="85">
        <f>O1979+O1998+O1999+O2000</f>
        <v>0</v>
      </c>
      <c r="P1977" s="83">
        <f t="shared" si="1051"/>
        <v>37</v>
      </c>
      <c r="Q1977" s="83">
        <f>Q1979+Q1998+Q1999+Q2000</f>
        <v>37</v>
      </c>
      <c r="R1977" s="85">
        <f>R1979+R1998+R1999+R2000</f>
        <v>0</v>
      </c>
      <c r="S1977" s="83">
        <f t="shared" si="1052"/>
        <v>37</v>
      </c>
      <c r="T1977" s="83">
        <f>T1979+T1998+T1999+T2000</f>
        <v>37</v>
      </c>
      <c r="U1977" s="85">
        <f>U1979+U1998+U1999+U2000</f>
        <v>0</v>
      </c>
      <c r="V1977" s="57">
        <v>0</v>
      </c>
    </row>
    <row r="1978" spans="1:22" s="11" customFormat="1" ht="12" hidden="1">
      <c r="A1978" s="11" t="str">
        <f t="shared" si="1053"/>
        <v>b</v>
      </c>
      <c r="B1978" s="11" t="str">
        <f t="shared" si="1054"/>
        <v>b</v>
      </c>
      <c r="D1978" s="15"/>
      <c r="E1978" s="16" t="s">
        <v>4</v>
      </c>
      <c r="F1978" s="105"/>
      <c r="G1978" s="26">
        <f t="shared" ref="G1978:G2000" si="1055">H1978+I1978</f>
        <v>0</v>
      </c>
      <c r="H1978" s="26"/>
      <c r="I1978" s="34"/>
      <c r="J1978" s="26">
        <f t="shared" ref="J1978:J2000" si="1056">K1978+L1978</f>
        <v>0</v>
      </c>
      <c r="K1978" s="26"/>
      <c r="L1978" s="34"/>
      <c r="M1978" s="26">
        <f t="shared" si="1050"/>
        <v>0</v>
      </c>
      <c r="N1978" s="26"/>
      <c r="O1978" s="34"/>
      <c r="P1978" s="26">
        <f t="shared" si="1051"/>
        <v>0</v>
      </c>
      <c r="Q1978" s="26"/>
      <c r="R1978" s="34"/>
      <c r="S1978" s="26">
        <f t="shared" si="1052"/>
        <v>0</v>
      </c>
      <c r="T1978" s="26"/>
      <c r="U1978" s="34"/>
    </row>
    <row r="1979" spans="1:22" ht="15" customHeight="1">
      <c r="A1979" s="57" t="str">
        <f t="shared" si="1053"/>
        <v>a</v>
      </c>
      <c r="B1979" s="57" t="str">
        <f t="shared" si="1054"/>
        <v>a</v>
      </c>
      <c r="D1979" s="58"/>
      <c r="E1979" s="47" t="s">
        <v>0</v>
      </c>
      <c r="F1979" s="42">
        <f>F1980+F1984+F1993+F1994+F1995+F1996+F1997</f>
        <v>21.8</v>
      </c>
      <c r="G1979" s="42">
        <f t="shared" si="1055"/>
        <v>33.6</v>
      </c>
      <c r="H1979" s="42">
        <f>H1980+H1984+H1993+H1994+H1995+H1996+H1997</f>
        <v>33.6</v>
      </c>
      <c r="I1979" s="48">
        <f>I1980+I1984+I1993+I1994+I1995+I1996+I1997</f>
        <v>0</v>
      </c>
      <c r="J1979" s="42">
        <f t="shared" si="1056"/>
        <v>26</v>
      </c>
      <c r="K1979" s="42">
        <f>K1980+K1984+K1993+K1994+K1995+K1996+K1997</f>
        <v>26</v>
      </c>
      <c r="L1979" s="48">
        <f>L1980+L1984+L1993+L1994+L1995+L1996+L1997</f>
        <v>0</v>
      </c>
      <c r="M1979" s="42">
        <f t="shared" si="1050"/>
        <v>32</v>
      </c>
      <c r="N1979" s="42">
        <f>N1980+N1984+N1993+N1994+N1995+N1996+N1997</f>
        <v>32</v>
      </c>
      <c r="O1979" s="48">
        <f>O1980+O1984+O1993+O1994+O1995+O1996+O1997</f>
        <v>0</v>
      </c>
      <c r="P1979" s="42">
        <f t="shared" si="1051"/>
        <v>37</v>
      </c>
      <c r="Q1979" s="42">
        <f>Q1980+Q1984+Q1993+Q1994+Q1995+Q1996+Q1997</f>
        <v>37</v>
      </c>
      <c r="R1979" s="48">
        <f>R1980+R1984+R1993+R1994+R1995+R1996+R1997</f>
        <v>0</v>
      </c>
      <c r="S1979" s="42">
        <f t="shared" si="1052"/>
        <v>37</v>
      </c>
      <c r="T1979" s="42">
        <f>T1980+T1984+T1993+T1994+T1995+T1996+T1997</f>
        <v>37</v>
      </c>
      <c r="U1979" s="48">
        <f>U1980+U1984+U1993+U1994+U1995+U1996+U1997</f>
        <v>0</v>
      </c>
    </row>
    <row r="1980" spans="1:22" s="11" customFormat="1" ht="12" hidden="1">
      <c r="A1980" s="11" t="str">
        <f t="shared" si="1053"/>
        <v>b</v>
      </c>
      <c r="B1980" s="11" t="str">
        <f t="shared" si="1054"/>
        <v>b</v>
      </c>
      <c r="D1980" s="15"/>
      <c r="E1980" s="18" t="s">
        <v>101</v>
      </c>
      <c r="F1980" s="43">
        <f>SUM(F1981:F1983)</f>
        <v>0</v>
      </c>
      <c r="G1980" s="24">
        <f t="shared" si="1055"/>
        <v>0</v>
      </c>
      <c r="H1980" s="24">
        <f>SUM(H1981:H1983)</f>
        <v>0</v>
      </c>
      <c r="I1980" s="32">
        <f>SUM(I1981:I1983)</f>
        <v>0</v>
      </c>
      <c r="J1980" s="24">
        <f t="shared" si="1056"/>
        <v>0</v>
      </c>
      <c r="K1980" s="24">
        <f>SUM(K1981:K1983)</f>
        <v>0</v>
      </c>
      <c r="L1980" s="32">
        <f>SUM(L1981:L1983)</f>
        <v>0</v>
      </c>
      <c r="M1980" s="24">
        <f t="shared" si="1050"/>
        <v>0</v>
      </c>
      <c r="N1980" s="24">
        <f>SUM(N1981:N1983)</f>
        <v>0</v>
      </c>
      <c r="O1980" s="32">
        <f>SUM(O1981:O1983)</f>
        <v>0</v>
      </c>
      <c r="P1980" s="24">
        <f t="shared" si="1051"/>
        <v>0</v>
      </c>
      <c r="Q1980" s="24">
        <f>SUM(Q1981:Q1983)</f>
        <v>0</v>
      </c>
      <c r="R1980" s="32">
        <f>SUM(R1981:R1983)</f>
        <v>0</v>
      </c>
      <c r="S1980" s="24">
        <f t="shared" si="1052"/>
        <v>0</v>
      </c>
      <c r="T1980" s="24">
        <f>SUM(T1981:T1983)</f>
        <v>0</v>
      </c>
      <c r="U1980" s="32">
        <f>SUM(U1981:U1983)</f>
        <v>0</v>
      </c>
    </row>
    <row r="1981" spans="1:22" s="5" customFormat="1" ht="12.75" hidden="1">
      <c r="A1981" s="11" t="s">
        <v>92</v>
      </c>
      <c r="B1981" s="11" t="s">
        <v>92</v>
      </c>
      <c r="D1981" s="15"/>
      <c r="E1981" s="19" t="s">
        <v>107</v>
      </c>
      <c r="F1981" s="59"/>
      <c r="G1981" s="23">
        <f t="shared" si="1055"/>
        <v>0</v>
      </c>
      <c r="H1981" s="23"/>
      <c r="I1981" s="31"/>
      <c r="J1981" s="23">
        <f t="shared" si="1056"/>
        <v>0</v>
      </c>
      <c r="K1981" s="23"/>
      <c r="L1981" s="31"/>
      <c r="M1981" s="23">
        <f t="shared" si="1050"/>
        <v>0</v>
      </c>
      <c r="N1981" s="23"/>
      <c r="O1981" s="31"/>
      <c r="P1981" s="23">
        <f t="shared" si="1051"/>
        <v>0</v>
      </c>
      <c r="Q1981" s="23"/>
      <c r="R1981" s="31"/>
      <c r="S1981" s="23">
        <f t="shared" si="1052"/>
        <v>0</v>
      </c>
      <c r="T1981" s="23"/>
      <c r="U1981" s="31"/>
    </row>
    <row r="1982" spans="1:22" s="5" customFormat="1" ht="12.75" hidden="1">
      <c r="A1982" s="11" t="s">
        <v>92</v>
      </c>
      <c r="B1982" s="11" t="s">
        <v>92</v>
      </c>
      <c r="D1982" s="15"/>
      <c r="E1982" s="19" t="s">
        <v>106</v>
      </c>
      <c r="F1982" s="59"/>
      <c r="G1982" s="23">
        <f t="shared" si="1055"/>
        <v>0</v>
      </c>
      <c r="H1982" s="23"/>
      <c r="I1982" s="31"/>
      <c r="J1982" s="23">
        <f t="shared" si="1056"/>
        <v>0</v>
      </c>
      <c r="K1982" s="23"/>
      <c r="L1982" s="31"/>
      <c r="M1982" s="23">
        <f t="shared" si="1050"/>
        <v>0</v>
      </c>
      <c r="N1982" s="23"/>
      <c r="O1982" s="31"/>
      <c r="P1982" s="23">
        <f t="shared" si="1051"/>
        <v>0</v>
      </c>
      <c r="Q1982" s="23"/>
      <c r="R1982" s="31"/>
      <c r="S1982" s="23">
        <f t="shared" si="1052"/>
        <v>0</v>
      </c>
      <c r="T1982" s="23"/>
      <c r="U1982" s="31"/>
    </row>
    <row r="1983" spans="1:22" s="5" customFormat="1" ht="12.75" hidden="1">
      <c r="A1983" s="11" t="s">
        <v>92</v>
      </c>
      <c r="B1983" s="11" t="s">
        <v>92</v>
      </c>
      <c r="D1983" s="15"/>
      <c r="E1983" s="19" t="s">
        <v>105</v>
      </c>
      <c r="F1983" s="59"/>
      <c r="G1983" s="23">
        <f t="shared" si="1055"/>
        <v>0</v>
      </c>
      <c r="H1983" s="23"/>
      <c r="I1983" s="31"/>
      <c r="J1983" s="23">
        <f t="shared" si="1056"/>
        <v>0</v>
      </c>
      <c r="K1983" s="23"/>
      <c r="L1983" s="31"/>
      <c r="M1983" s="23">
        <f t="shared" si="1050"/>
        <v>0</v>
      </c>
      <c r="N1983" s="23"/>
      <c r="O1983" s="31"/>
      <c r="P1983" s="23">
        <f t="shared" si="1051"/>
        <v>0</v>
      </c>
      <c r="Q1983" s="23"/>
      <c r="R1983" s="31"/>
      <c r="S1983" s="23">
        <f t="shared" si="1052"/>
        <v>0</v>
      </c>
      <c r="T1983" s="23"/>
      <c r="U1983" s="31"/>
    </row>
    <row r="1984" spans="1:22" s="11" customFormat="1" ht="12" hidden="1">
      <c r="A1984" s="11" t="str">
        <f>IF((F1984+G1984+J1984)&gt;0,"a","b")</f>
        <v>b</v>
      </c>
      <c r="B1984" s="11" t="s">
        <v>92</v>
      </c>
      <c r="D1984" s="15"/>
      <c r="E1984" s="18" t="s">
        <v>96</v>
      </c>
      <c r="F1984" s="43">
        <f>SUM(F1985:F1992)</f>
        <v>0</v>
      </c>
      <c r="G1984" s="24">
        <f t="shared" si="1055"/>
        <v>0</v>
      </c>
      <c r="H1984" s="24">
        <f>SUM(H1985:H1992)</f>
        <v>0</v>
      </c>
      <c r="I1984" s="32">
        <f>SUM(I1985:I1992)</f>
        <v>0</v>
      </c>
      <c r="J1984" s="24">
        <f t="shared" si="1056"/>
        <v>0</v>
      </c>
      <c r="K1984" s="24">
        <f>SUM(K1985:K1992)</f>
        <v>0</v>
      </c>
      <c r="L1984" s="32">
        <f>SUM(L1985:L1992)</f>
        <v>0</v>
      </c>
      <c r="M1984" s="24">
        <f t="shared" si="1050"/>
        <v>0</v>
      </c>
      <c r="N1984" s="24">
        <f>SUM(N1985:N1992)</f>
        <v>0</v>
      </c>
      <c r="O1984" s="32">
        <f>SUM(O1985:O1992)</f>
        <v>0</v>
      </c>
      <c r="P1984" s="24">
        <f t="shared" si="1051"/>
        <v>0</v>
      </c>
      <c r="Q1984" s="24">
        <f>SUM(Q1985:Q1992)</f>
        <v>0</v>
      </c>
      <c r="R1984" s="32">
        <f>SUM(R1985:R1992)</f>
        <v>0</v>
      </c>
      <c r="S1984" s="24">
        <f t="shared" si="1052"/>
        <v>0</v>
      </c>
      <c r="T1984" s="24">
        <f>SUM(T1985:T1992)</f>
        <v>0</v>
      </c>
      <c r="U1984" s="32">
        <f>SUM(U1985:U1992)</f>
        <v>0</v>
      </c>
    </row>
    <row r="1985" spans="1:21" s="5" customFormat="1" ht="24" hidden="1">
      <c r="A1985" s="6" t="s">
        <v>92</v>
      </c>
      <c r="B1985" s="11" t="s">
        <v>92</v>
      </c>
      <c r="D1985" s="15"/>
      <c r="E1985" s="19" t="s">
        <v>93</v>
      </c>
      <c r="F1985" s="59"/>
      <c r="G1985" s="23">
        <f t="shared" si="1055"/>
        <v>0</v>
      </c>
      <c r="H1985" s="23"/>
      <c r="I1985" s="31"/>
      <c r="J1985" s="23">
        <f t="shared" si="1056"/>
        <v>0</v>
      </c>
      <c r="K1985" s="23"/>
      <c r="L1985" s="31"/>
      <c r="M1985" s="23">
        <f t="shared" si="1050"/>
        <v>0</v>
      </c>
      <c r="N1985" s="23"/>
      <c r="O1985" s="31"/>
      <c r="P1985" s="23">
        <f t="shared" si="1051"/>
        <v>0</v>
      </c>
      <c r="Q1985" s="23"/>
      <c r="R1985" s="31"/>
      <c r="S1985" s="23">
        <f t="shared" si="1052"/>
        <v>0</v>
      </c>
      <c r="T1985" s="23"/>
      <c r="U1985" s="31"/>
    </row>
    <row r="1986" spans="1:21" s="5" customFormat="1" ht="12.75" hidden="1">
      <c r="A1986" s="6" t="s">
        <v>92</v>
      </c>
      <c r="B1986" s="11" t="s">
        <v>92</v>
      </c>
      <c r="D1986" s="15"/>
      <c r="E1986" s="19" t="s">
        <v>7</v>
      </c>
      <c r="F1986" s="59"/>
      <c r="G1986" s="23">
        <f t="shared" si="1055"/>
        <v>0</v>
      </c>
      <c r="H1986" s="23"/>
      <c r="I1986" s="31"/>
      <c r="J1986" s="23">
        <f t="shared" si="1056"/>
        <v>0</v>
      </c>
      <c r="K1986" s="23"/>
      <c r="L1986" s="31"/>
      <c r="M1986" s="23">
        <f t="shared" si="1050"/>
        <v>0</v>
      </c>
      <c r="N1986" s="23"/>
      <c r="O1986" s="31"/>
      <c r="P1986" s="23">
        <f t="shared" si="1051"/>
        <v>0</v>
      </c>
      <c r="Q1986" s="23"/>
      <c r="R1986" s="31"/>
      <c r="S1986" s="23">
        <f t="shared" si="1052"/>
        <v>0</v>
      </c>
      <c r="T1986" s="23"/>
      <c r="U1986" s="31"/>
    </row>
    <row r="1987" spans="1:21" s="5" customFormat="1" ht="12.75" hidden="1">
      <c r="A1987" s="6" t="s">
        <v>92</v>
      </c>
      <c r="B1987" s="11" t="s">
        <v>92</v>
      </c>
      <c r="D1987" s="15"/>
      <c r="E1987" s="19" t="s">
        <v>6</v>
      </c>
      <c r="F1987" s="59"/>
      <c r="G1987" s="23">
        <f t="shared" si="1055"/>
        <v>0</v>
      </c>
      <c r="H1987" s="23"/>
      <c r="I1987" s="31"/>
      <c r="J1987" s="23">
        <f t="shared" si="1056"/>
        <v>0</v>
      </c>
      <c r="K1987" s="23"/>
      <c r="L1987" s="31"/>
      <c r="M1987" s="23">
        <f t="shared" si="1050"/>
        <v>0</v>
      </c>
      <c r="N1987" s="23"/>
      <c r="O1987" s="31"/>
      <c r="P1987" s="23">
        <f t="shared" si="1051"/>
        <v>0</v>
      </c>
      <c r="Q1987" s="23"/>
      <c r="R1987" s="31"/>
      <c r="S1987" s="23">
        <f t="shared" si="1052"/>
        <v>0</v>
      </c>
      <c r="T1987" s="23"/>
      <c r="U1987" s="31"/>
    </row>
    <row r="1988" spans="1:21" s="5" customFormat="1" ht="12.75" hidden="1">
      <c r="A1988" s="6" t="s">
        <v>92</v>
      </c>
      <c r="B1988" s="11" t="s">
        <v>92</v>
      </c>
      <c r="D1988" s="15"/>
      <c r="E1988" s="19" t="s">
        <v>94</v>
      </c>
      <c r="F1988" s="59"/>
      <c r="G1988" s="23">
        <f t="shared" si="1055"/>
        <v>0</v>
      </c>
      <c r="H1988" s="23"/>
      <c r="I1988" s="31"/>
      <c r="J1988" s="23">
        <f t="shared" si="1056"/>
        <v>0</v>
      </c>
      <c r="K1988" s="23"/>
      <c r="L1988" s="31"/>
      <c r="M1988" s="23">
        <f t="shared" si="1050"/>
        <v>0</v>
      </c>
      <c r="N1988" s="23"/>
      <c r="O1988" s="31"/>
      <c r="P1988" s="23">
        <f t="shared" si="1051"/>
        <v>0</v>
      </c>
      <c r="Q1988" s="23"/>
      <c r="R1988" s="31"/>
      <c r="S1988" s="23">
        <f t="shared" si="1052"/>
        <v>0</v>
      </c>
      <c r="T1988" s="23"/>
      <c r="U1988" s="31"/>
    </row>
    <row r="1989" spans="1:21" s="5" customFormat="1" ht="12.75" hidden="1">
      <c r="A1989" s="6" t="s">
        <v>92</v>
      </c>
      <c r="B1989" s="11" t="s">
        <v>92</v>
      </c>
      <c r="D1989" s="15"/>
      <c r="E1989" s="19" t="s">
        <v>5</v>
      </c>
      <c r="F1989" s="59"/>
      <c r="G1989" s="23">
        <f t="shared" si="1055"/>
        <v>0</v>
      </c>
      <c r="H1989" s="23"/>
      <c r="I1989" s="31"/>
      <c r="J1989" s="23">
        <f t="shared" si="1056"/>
        <v>0</v>
      </c>
      <c r="K1989" s="23"/>
      <c r="L1989" s="31"/>
      <c r="M1989" s="23">
        <f t="shared" si="1050"/>
        <v>0</v>
      </c>
      <c r="N1989" s="23"/>
      <c r="O1989" s="31"/>
      <c r="P1989" s="23">
        <f t="shared" si="1051"/>
        <v>0</v>
      </c>
      <c r="Q1989" s="23"/>
      <c r="R1989" s="31"/>
      <c r="S1989" s="23">
        <f t="shared" si="1052"/>
        <v>0</v>
      </c>
      <c r="T1989" s="23"/>
      <c r="U1989" s="31"/>
    </row>
    <row r="1990" spans="1:21" s="5" customFormat="1" ht="24" hidden="1">
      <c r="A1990" s="6" t="s">
        <v>92</v>
      </c>
      <c r="B1990" s="11" t="s">
        <v>92</v>
      </c>
      <c r="D1990" s="15"/>
      <c r="E1990" s="19" t="s">
        <v>108</v>
      </c>
      <c r="F1990" s="59"/>
      <c r="G1990" s="23">
        <f t="shared" si="1055"/>
        <v>0</v>
      </c>
      <c r="H1990" s="23"/>
      <c r="I1990" s="31"/>
      <c r="J1990" s="23">
        <f t="shared" si="1056"/>
        <v>0</v>
      </c>
      <c r="K1990" s="23"/>
      <c r="L1990" s="31"/>
      <c r="M1990" s="23">
        <f t="shared" si="1050"/>
        <v>0</v>
      </c>
      <c r="N1990" s="23"/>
      <c r="O1990" s="31"/>
      <c r="P1990" s="23">
        <f t="shared" si="1051"/>
        <v>0</v>
      </c>
      <c r="Q1990" s="23"/>
      <c r="R1990" s="31"/>
      <c r="S1990" s="23">
        <f t="shared" si="1052"/>
        <v>0</v>
      </c>
      <c r="T1990" s="23"/>
      <c r="U1990" s="31"/>
    </row>
    <row r="1991" spans="1:21" s="5" customFormat="1" ht="24" hidden="1">
      <c r="A1991" s="6" t="s">
        <v>92</v>
      </c>
      <c r="B1991" s="11" t="s">
        <v>92</v>
      </c>
      <c r="D1991" s="15"/>
      <c r="E1991" s="19" t="s">
        <v>111</v>
      </c>
      <c r="F1991" s="59"/>
      <c r="G1991" s="23">
        <f t="shared" si="1055"/>
        <v>0</v>
      </c>
      <c r="H1991" s="23"/>
      <c r="I1991" s="31"/>
      <c r="J1991" s="23">
        <f t="shared" si="1056"/>
        <v>0</v>
      </c>
      <c r="K1991" s="23"/>
      <c r="L1991" s="31"/>
      <c r="M1991" s="23">
        <f t="shared" si="1050"/>
        <v>0</v>
      </c>
      <c r="N1991" s="23"/>
      <c r="O1991" s="31"/>
      <c r="P1991" s="23">
        <f t="shared" si="1051"/>
        <v>0</v>
      </c>
      <c r="Q1991" s="23"/>
      <c r="R1991" s="31"/>
      <c r="S1991" s="23">
        <f t="shared" si="1052"/>
        <v>0</v>
      </c>
      <c r="T1991" s="23"/>
      <c r="U1991" s="31"/>
    </row>
    <row r="1992" spans="1:21" s="5" customFormat="1" ht="24" hidden="1">
      <c r="A1992" s="6" t="s">
        <v>92</v>
      </c>
      <c r="B1992" s="11" t="s">
        <v>92</v>
      </c>
      <c r="D1992" s="15"/>
      <c r="E1992" s="19" t="s">
        <v>95</v>
      </c>
      <c r="F1992" s="59"/>
      <c r="G1992" s="23">
        <f t="shared" si="1055"/>
        <v>0</v>
      </c>
      <c r="H1992" s="23"/>
      <c r="I1992" s="31"/>
      <c r="J1992" s="23">
        <f t="shared" si="1056"/>
        <v>0</v>
      </c>
      <c r="K1992" s="23"/>
      <c r="L1992" s="31"/>
      <c r="M1992" s="23">
        <f t="shared" si="1050"/>
        <v>0</v>
      </c>
      <c r="N1992" s="23"/>
      <c r="O1992" s="31"/>
      <c r="P1992" s="23">
        <f t="shared" si="1051"/>
        <v>0</v>
      </c>
      <c r="Q1992" s="23"/>
      <c r="R1992" s="31"/>
      <c r="S1992" s="23">
        <f t="shared" si="1052"/>
        <v>0</v>
      </c>
      <c r="T1992" s="23"/>
      <c r="U1992" s="31"/>
    </row>
    <row r="1993" spans="1:21" s="11" customFormat="1" ht="12" hidden="1">
      <c r="A1993" s="11" t="str">
        <f t="shared" ref="A1993:A2000" si="1057">IF((F1993+G1993+J1993)&gt;0,"a","b")</f>
        <v>b</v>
      </c>
      <c r="B1993" s="11" t="s">
        <v>92</v>
      </c>
      <c r="D1993" s="15"/>
      <c r="E1993" s="18" t="s">
        <v>109</v>
      </c>
      <c r="F1993" s="43"/>
      <c r="G1993" s="24">
        <f t="shared" si="1055"/>
        <v>0</v>
      </c>
      <c r="H1993" s="24"/>
      <c r="I1993" s="32"/>
      <c r="J1993" s="24">
        <f t="shared" si="1056"/>
        <v>0</v>
      </c>
      <c r="K1993" s="24"/>
      <c r="L1993" s="32"/>
      <c r="M1993" s="24">
        <f t="shared" si="1050"/>
        <v>0</v>
      </c>
      <c r="N1993" s="24"/>
      <c r="O1993" s="32"/>
      <c r="P1993" s="24">
        <f t="shared" si="1051"/>
        <v>0</v>
      </c>
      <c r="Q1993" s="24"/>
      <c r="R1993" s="32"/>
      <c r="S1993" s="24">
        <f t="shared" si="1052"/>
        <v>0</v>
      </c>
      <c r="T1993" s="24"/>
      <c r="U1993" s="32"/>
    </row>
    <row r="1994" spans="1:21" s="11" customFormat="1" ht="12" hidden="1">
      <c r="A1994" s="11" t="str">
        <f t="shared" si="1057"/>
        <v>b</v>
      </c>
      <c r="B1994" s="11" t="s">
        <v>92</v>
      </c>
      <c r="D1994" s="15"/>
      <c r="E1994" s="18" t="s">
        <v>97</v>
      </c>
      <c r="F1994" s="43"/>
      <c r="G1994" s="24">
        <f t="shared" si="1055"/>
        <v>0</v>
      </c>
      <c r="H1994" s="24"/>
      <c r="I1994" s="32"/>
      <c r="J1994" s="24">
        <f t="shared" si="1056"/>
        <v>0</v>
      </c>
      <c r="K1994" s="24"/>
      <c r="L1994" s="32"/>
      <c r="M1994" s="24">
        <f t="shared" si="1050"/>
        <v>0</v>
      </c>
      <c r="N1994" s="24"/>
      <c r="O1994" s="32"/>
      <c r="P1994" s="24">
        <f t="shared" si="1051"/>
        <v>0</v>
      </c>
      <c r="Q1994" s="24"/>
      <c r="R1994" s="32"/>
      <c r="S1994" s="24">
        <f t="shared" si="1052"/>
        <v>0</v>
      </c>
      <c r="T1994" s="24"/>
      <c r="U1994" s="32"/>
    </row>
    <row r="1995" spans="1:21" s="5" customFormat="1" ht="12.75" hidden="1">
      <c r="A1995" s="5" t="str">
        <f t="shared" si="1057"/>
        <v>b</v>
      </c>
      <c r="B1995" s="11" t="s">
        <v>92</v>
      </c>
      <c r="D1995" s="15"/>
      <c r="E1995" s="18" t="s">
        <v>98</v>
      </c>
      <c r="F1995" s="43"/>
      <c r="G1995" s="24">
        <f t="shared" si="1055"/>
        <v>0</v>
      </c>
      <c r="H1995" s="24"/>
      <c r="I1995" s="32"/>
      <c r="J1995" s="24">
        <f t="shared" si="1056"/>
        <v>0</v>
      </c>
      <c r="K1995" s="24"/>
      <c r="L1995" s="32"/>
      <c r="M1995" s="24">
        <f t="shared" si="1050"/>
        <v>0</v>
      </c>
      <c r="N1995" s="24"/>
      <c r="O1995" s="32"/>
      <c r="P1995" s="24">
        <f t="shared" si="1051"/>
        <v>0</v>
      </c>
      <c r="Q1995" s="24"/>
      <c r="R1995" s="32"/>
      <c r="S1995" s="24">
        <f t="shared" si="1052"/>
        <v>0</v>
      </c>
      <c r="T1995" s="24"/>
      <c r="U1995" s="32"/>
    </row>
    <row r="1996" spans="1:21" ht="15" customHeight="1">
      <c r="A1996" s="57" t="str">
        <f t="shared" si="1057"/>
        <v>a</v>
      </c>
      <c r="B1996" s="57" t="s">
        <v>92</v>
      </c>
      <c r="D1996" s="58"/>
      <c r="E1996" s="49" t="s">
        <v>99</v>
      </c>
      <c r="F1996" s="107">
        <v>19.2</v>
      </c>
      <c r="G1996" s="43">
        <f t="shared" si="1055"/>
        <v>26.4</v>
      </c>
      <c r="H1996" s="43">
        <v>26.4</v>
      </c>
      <c r="I1996" s="50"/>
      <c r="J1996" s="43">
        <f t="shared" si="1056"/>
        <v>21</v>
      </c>
      <c r="K1996" s="43">
        <v>21</v>
      </c>
      <c r="L1996" s="50"/>
      <c r="M1996" s="43">
        <f t="shared" si="1050"/>
        <v>25</v>
      </c>
      <c r="N1996" s="43">
        <v>25</v>
      </c>
      <c r="O1996" s="50"/>
      <c r="P1996" s="43">
        <f t="shared" si="1051"/>
        <v>30</v>
      </c>
      <c r="Q1996" s="43">
        <v>30</v>
      </c>
      <c r="R1996" s="50"/>
      <c r="S1996" s="43">
        <f t="shared" si="1052"/>
        <v>30</v>
      </c>
      <c r="T1996" s="43">
        <v>30</v>
      </c>
      <c r="U1996" s="50"/>
    </row>
    <row r="1997" spans="1:21" ht="15" customHeight="1" thickBot="1">
      <c r="A1997" s="57" t="str">
        <f t="shared" si="1057"/>
        <v>a</v>
      </c>
      <c r="B1997" s="57" t="s">
        <v>92</v>
      </c>
      <c r="D1997" s="58"/>
      <c r="E1997" s="49" t="s">
        <v>100</v>
      </c>
      <c r="F1997" s="107">
        <v>2.6</v>
      </c>
      <c r="G1997" s="43">
        <f t="shared" si="1055"/>
        <v>7.2</v>
      </c>
      <c r="H1997" s="43">
        <v>7.2</v>
      </c>
      <c r="I1997" s="50"/>
      <c r="J1997" s="43">
        <f t="shared" si="1056"/>
        <v>5</v>
      </c>
      <c r="K1997" s="43">
        <v>5</v>
      </c>
      <c r="L1997" s="50"/>
      <c r="M1997" s="43">
        <f t="shared" si="1050"/>
        <v>7</v>
      </c>
      <c r="N1997" s="43">
        <v>7</v>
      </c>
      <c r="O1997" s="50"/>
      <c r="P1997" s="43">
        <f t="shared" si="1051"/>
        <v>7</v>
      </c>
      <c r="Q1997" s="43">
        <v>7</v>
      </c>
      <c r="R1997" s="50"/>
      <c r="S1997" s="43">
        <f t="shared" si="1052"/>
        <v>7</v>
      </c>
      <c r="T1997" s="43">
        <v>7</v>
      </c>
      <c r="U1997" s="50"/>
    </row>
    <row r="1998" spans="1:21" s="11" customFormat="1" ht="12.75" hidden="1" thickBot="1">
      <c r="A1998" s="11" t="str">
        <f t="shared" si="1057"/>
        <v>b</v>
      </c>
      <c r="B1998" s="11" t="str">
        <f t="shared" ref="B1998:B2004" si="1058">IF((F1998+G1998+J1998)&gt;0,"a","b")</f>
        <v>b</v>
      </c>
      <c r="D1998" s="15"/>
      <c r="E1998" s="17" t="s">
        <v>1</v>
      </c>
      <c r="F1998" s="42"/>
      <c r="G1998" s="25">
        <f t="shared" si="1055"/>
        <v>0</v>
      </c>
      <c r="H1998" s="25"/>
      <c r="I1998" s="33"/>
      <c r="J1998" s="25">
        <f t="shared" si="1056"/>
        <v>0</v>
      </c>
      <c r="K1998" s="25"/>
      <c r="L1998" s="33"/>
      <c r="M1998" s="25">
        <f t="shared" si="1050"/>
        <v>0</v>
      </c>
      <c r="N1998" s="25"/>
      <c r="O1998" s="33"/>
      <c r="P1998" s="25">
        <f t="shared" si="1051"/>
        <v>0</v>
      </c>
      <c r="Q1998" s="25"/>
      <c r="R1998" s="33"/>
      <c r="S1998" s="25">
        <f t="shared" si="1052"/>
        <v>0</v>
      </c>
      <c r="T1998" s="25"/>
      <c r="U1998" s="33"/>
    </row>
    <row r="1999" spans="1:21" s="11" customFormat="1" ht="12.75" hidden="1" thickBot="1">
      <c r="A1999" s="11" t="str">
        <f t="shared" si="1057"/>
        <v>b</v>
      </c>
      <c r="B1999" s="11" t="str">
        <f t="shared" si="1058"/>
        <v>b</v>
      </c>
      <c r="D1999" s="15"/>
      <c r="E1999" s="17" t="s">
        <v>110</v>
      </c>
      <c r="F1999" s="42"/>
      <c r="G1999" s="25">
        <f t="shared" si="1055"/>
        <v>0</v>
      </c>
      <c r="H1999" s="25"/>
      <c r="I1999" s="33"/>
      <c r="J1999" s="25">
        <f t="shared" si="1056"/>
        <v>0</v>
      </c>
      <c r="K1999" s="25"/>
      <c r="L1999" s="33"/>
      <c r="M1999" s="25">
        <f t="shared" si="1050"/>
        <v>0</v>
      </c>
      <c r="N1999" s="25"/>
      <c r="O1999" s="33"/>
      <c r="P1999" s="25">
        <f t="shared" si="1051"/>
        <v>0</v>
      </c>
      <c r="Q1999" s="25"/>
      <c r="R1999" s="33"/>
      <c r="S1999" s="25">
        <f t="shared" si="1052"/>
        <v>0</v>
      </c>
      <c r="T1999" s="25"/>
      <c r="U1999" s="33"/>
    </row>
    <row r="2000" spans="1:21" s="11" customFormat="1" ht="12.75" hidden="1" thickBot="1">
      <c r="A2000" s="11" t="str">
        <f t="shared" si="1057"/>
        <v>b</v>
      </c>
      <c r="B2000" s="11" t="str">
        <f t="shared" si="1058"/>
        <v>b</v>
      </c>
      <c r="D2000" s="15"/>
      <c r="E2000" s="17" t="s">
        <v>18</v>
      </c>
      <c r="F2000" s="42"/>
      <c r="G2000" s="25">
        <f t="shared" si="1055"/>
        <v>0</v>
      </c>
      <c r="H2000" s="25"/>
      <c r="I2000" s="33"/>
      <c r="J2000" s="25">
        <f t="shared" si="1056"/>
        <v>0</v>
      </c>
      <c r="K2000" s="25"/>
      <c r="L2000" s="33"/>
      <c r="M2000" s="25">
        <f t="shared" si="1050"/>
        <v>0</v>
      </c>
      <c r="N2000" s="25"/>
      <c r="O2000" s="33"/>
      <c r="P2000" s="25">
        <f t="shared" si="1051"/>
        <v>0</v>
      </c>
      <c r="Q2000" s="25"/>
      <c r="R2000" s="33"/>
      <c r="S2000" s="25">
        <f t="shared" si="1052"/>
        <v>0</v>
      </c>
      <c r="T2000" s="25"/>
      <c r="U2000" s="33"/>
    </row>
    <row r="2001" spans="1:22" ht="15" customHeight="1" thickBot="1">
      <c r="A2001" s="57" t="str">
        <f>IF((F2001+G2001+J2001)&gt;0,"a","b")</f>
        <v>a</v>
      </c>
      <c r="B2001" s="57" t="str">
        <f t="shared" si="1058"/>
        <v>a</v>
      </c>
      <c r="C2001" s="57" t="s">
        <v>16</v>
      </c>
      <c r="D2001" s="67" t="s">
        <v>120</v>
      </c>
      <c r="E2001" s="68" t="s">
        <v>213</v>
      </c>
      <c r="F2001" s="83">
        <f>F2003+F2022+F2023+F2024</f>
        <v>60.56</v>
      </c>
      <c r="G2001" s="83">
        <f>H2001+I2001</f>
        <v>111.244</v>
      </c>
      <c r="H2001" s="83">
        <f>H2003+H2022+H2023+H2024</f>
        <v>111.244</v>
      </c>
      <c r="I2001" s="85">
        <f>I2003+I2022+I2023+I2024</f>
        <v>0</v>
      </c>
      <c r="J2001" s="83">
        <f>K2001+L2001</f>
        <v>215</v>
      </c>
      <c r="K2001" s="83">
        <f>K2003+K2022+K2023+K2024</f>
        <v>215</v>
      </c>
      <c r="L2001" s="85">
        <f>L2003+L2022+L2023+L2024</f>
        <v>0</v>
      </c>
      <c r="M2001" s="83">
        <f t="shared" si="1050"/>
        <v>220</v>
      </c>
      <c r="N2001" s="83">
        <f>N2003+N2022+N2023+N2024</f>
        <v>220</v>
      </c>
      <c r="O2001" s="85">
        <f>O2003+O2022+O2023+O2024</f>
        <v>0</v>
      </c>
      <c r="P2001" s="83">
        <f t="shared" si="1051"/>
        <v>240</v>
      </c>
      <c r="Q2001" s="83">
        <f>Q2003+Q2022+Q2023+Q2024</f>
        <v>240</v>
      </c>
      <c r="R2001" s="85">
        <f>R2003+R2022+R2023+R2024</f>
        <v>0</v>
      </c>
      <c r="S2001" s="83">
        <f t="shared" si="1052"/>
        <v>240</v>
      </c>
      <c r="T2001" s="83">
        <f>T2003+T2022+T2023+T2024</f>
        <v>240</v>
      </c>
      <c r="U2001" s="85">
        <f>U2003+U2022+U2023+U2024</f>
        <v>0</v>
      </c>
      <c r="V2001" s="57">
        <v>30000</v>
      </c>
    </row>
    <row r="2002" spans="1:22" s="11" customFormat="1" ht="12" hidden="1">
      <c r="A2002" s="11" t="str">
        <f>IF((F2002+G2002+J2002)&gt;0,"a","b")</f>
        <v>b</v>
      </c>
      <c r="B2002" s="11" t="str">
        <f t="shared" si="1058"/>
        <v>b</v>
      </c>
      <c r="D2002" s="15"/>
      <c r="E2002" s="16" t="s">
        <v>4</v>
      </c>
      <c r="F2002" s="105"/>
      <c r="G2002" s="26">
        <f t="shared" ref="G2002:G2024" si="1059">H2002+I2002</f>
        <v>0</v>
      </c>
      <c r="H2002" s="26"/>
      <c r="I2002" s="34"/>
      <c r="J2002" s="26">
        <f t="shared" ref="J2002:J2024" si="1060">K2002+L2002</f>
        <v>0</v>
      </c>
      <c r="K2002" s="26"/>
      <c r="L2002" s="34"/>
      <c r="M2002" s="26">
        <f t="shared" si="1050"/>
        <v>0</v>
      </c>
      <c r="N2002" s="26"/>
      <c r="O2002" s="34"/>
      <c r="P2002" s="26">
        <f t="shared" si="1051"/>
        <v>0</v>
      </c>
      <c r="Q2002" s="26"/>
      <c r="R2002" s="34"/>
      <c r="S2002" s="26">
        <f t="shared" si="1052"/>
        <v>0</v>
      </c>
      <c r="T2002" s="26"/>
      <c r="U2002" s="34"/>
    </row>
    <row r="2003" spans="1:22" ht="15" customHeight="1">
      <c r="A2003" s="57" t="str">
        <f>IF((F2003+G2003+J2003)&gt;0,"a","b")</f>
        <v>a</v>
      </c>
      <c r="B2003" s="57" t="str">
        <f t="shared" si="1058"/>
        <v>a</v>
      </c>
      <c r="D2003" s="58"/>
      <c r="E2003" s="47" t="s">
        <v>0</v>
      </c>
      <c r="F2003" s="42">
        <f>F2004+F2008+F2017+F2018+F2019+F2020+F2021</f>
        <v>60.56</v>
      </c>
      <c r="G2003" s="42">
        <f t="shared" si="1059"/>
        <v>111.244</v>
      </c>
      <c r="H2003" s="42">
        <f>H2004+H2008+H2017+H2018+H2019+H2020+H2021</f>
        <v>111.244</v>
      </c>
      <c r="I2003" s="48">
        <f>I2004+I2008+I2017+I2018+I2019+I2020+I2021</f>
        <v>0</v>
      </c>
      <c r="J2003" s="42">
        <f t="shared" si="1060"/>
        <v>215</v>
      </c>
      <c r="K2003" s="48">
        <f>K2004+K2008+K2017+K2018+K2019+K2020+K2021</f>
        <v>215</v>
      </c>
      <c r="L2003" s="48">
        <f>L2004+L2008+L2017+L2018+L2019+L2020+L2021</f>
        <v>0</v>
      </c>
      <c r="M2003" s="42">
        <f t="shared" si="1050"/>
        <v>220</v>
      </c>
      <c r="N2003" s="42">
        <f>N2004+N2008+N2017+N2018+N2019+N2020+N2021</f>
        <v>220</v>
      </c>
      <c r="O2003" s="48">
        <f>O2004+O2008+O2017+O2018+O2019+O2020+O2021</f>
        <v>0</v>
      </c>
      <c r="P2003" s="42">
        <f t="shared" si="1051"/>
        <v>240</v>
      </c>
      <c r="Q2003" s="42">
        <f>Q2004+Q2008+Q2017+Q2018+Q2019+Q2020+Q2021</f>
        <v>240</v>
      </c>
      <c r="R2003" s="48">
        <f>R2004+R2008+R2017+R2018+R2019+R2020+R2021</f>
        <v>0</v>
      </c>
      <c r="S2003" s="42">
        <f t="shared" si="1052"/>
        <v>240</v>
      </c>
      <c r="T2003" s="42">
        <f>T2004+T2008+T2017+T2018+T2019+T2020+T2021</f>
        <v>240</v>
      </c>
      <c r="U2003" s="48">
        <f>U2004+U2008+U2017+U2018+U2019+U2020+U2021</f>
        <v>0</v>
      </c>
    </row>
    <row r="2004" spans="1:22" s="11" customFormat="1" ht="12" hidden="1">
      <c r="A2004" s="11" t="str">
        <f>IF((F2004+G2004+J2004)&gt;0,"a","b")</f>
        <v>b</v>
      </c>
      <c r="B2004" s="11" t="str">
        <f t="shared" si="1058"/>
        <v>b</v>
      </c>
      <c r="D2004" s="15"/>
      <c r="E2004" s="18" t="s">
        <v>101</v>
      </c>
      <c r="F2004" s="43">
        <f>SUM(F2005:F2007)</f>
        <v>0</v>
      </c>
      <c r="G2004" s="24">
        <f t="shared" si="1059"/>
        <v>0</v>
      </c>
      <c r="H2004" s="24">
        <f>SUM(H2005:H2007)</f>
        <v>0</v>
      </c>
      <c r="I2004" s="32">
        <f>SUM(I2005:I2007)</f>
        <v>0</v>
      </c>
      <c r="J2004" s="24">
        <f t="shared" si="1060"/>
        <v>0</v>
      </c>
      <c r="K2004" s="24">
        <f>SUM(K2005:K2007)</f>
        <v>0</v>
      </c>
      <c r="L2004" s="32">
        <f>SUM(L2005:L2007)</f>
        <v>0</v>
      </c>
      <c r="M2004" s="24">
        <f t="shared" si="1050"/>
        <v>0</v>
      </c>
      <c r="N2004" s="24">
        <f>SUM(N2005:N2007)</f>
        <v>0</v>
      </c>
      <c r="O2004" s="32">
        <f>SUM(O2005:O2007)</f>
        <v>0</v>
      </c>
      <c r="P2004" s="24">
        <f t="shared" si="1051"/>
        <v>0</v>
      </c>
      <c r="Q2004" s="24">
        <f>SUM(Q2005:Q2007)</f>
        <v>0</v>
      </c>
      <c r="R2004" s="32">
        <f>SUM(R2005:R2007)</f>
        <v>0</v>
      </c>
      <c r="S2004" s="24">
        <f t="shared" si="1052"/>
        <v>0</v>
      </c>
      <c r="T2004" s="24">
        <f>SUM(T2005:T2007)</f>
        <v>0</v>
      </c>
      <c r="U2004" s="32">
        <f>SUM(U2005:U2007)</f>
        <v>0</v>
      </c>
    </row>
    <row r="2005" spans="1:22" s="5" customFormat="1" ht="12.75" hidden="1">
      <c r="A2005" s="11" t="s">
        <v>92</v>
      </c>
      <c r="B2005" s="11" t="s">
        <v>92</v>
      </c>
      <c r="D2005" s="15"/>
      <c r="E2005" s="19" t="s">
        <v>107</v>
      </c>
      <c r="F2005" s="59"/>
      <c r="G2005" s="23">
        <f t="shared" si="1059"/>
        <v>0</v>
      </c>
      <c r="H2005" s="23"/>
      <c r="I2005" s="31"/>
      <c r="J2005" s="23">
        <f t="shared" si="1060"/>
        <v>0</v>
      </c>
      <c r="K2005" s="23"/>
      <c r="L2005" s="31"/>
      <c r="M2005" s="23">
        <f t="shared" si="1050"/>
        <v>0</v>
      </c>
      <c r="N2005" s="23"/>
      <c r="O2005" s="31"/>
      <c r="P2005" s="23">
        <f t="shared" si="1051"/>
        <v>0</v>
      </c>
      <c r="Q2005" s="23"/>
      <c r="R2005" s="31"/>
      <c r="S2005" s="23">
        <f t="shared" si="1052"/>
        <v>0</v>
      </c>
      <c r="T2005" s="23"/>
      <c r="U2005" s="31"/>
    </row>
    <row r="2006" spans="1:22" s="5" customFormat="1" ht="12.75" hidden="1">
      <c r="A2006" s="11" t="s">
        <v>92</v>
      </c>
      <c r="B2006" s="11" t="s">
        <v>92</v>
      </c>
      <c r="D2006" s="15"/>
      <c r="E2006" s="19" t="s">
        <v>106</v>
      </c>
      <c r="F2006" s="59"/>
      <c r="G2006" s="23">
        <f t="shared" si="1059"/>
        <v>0</v>
      </c>
      <c r="H2006" s="23"/>
      <c r="I2006" s="31"/>
      <c r="J2006" s="23">
        <f t="shared" si="1060"/>
        <v>0</v>
      </c>
      <c r="K2006" s="23"/>
      <c r="L2006" s="31"/>
      <c r="M2006" s="23">
        <f t="shared" si="1050"/>
        <v>0</v>
      </c>
      <c r="N2006" s="23"/>
      <c r="O2006" s="31"/>
      <c r="P2006" s="23">
        <f t="shared" si="1051"/>
        <v>0</v>
      </c>
      <c r="Q2006" s="23"/>
      <c r="R2006" s="31"/>
      <c r="S2006" s="23">
        <f t="shared" si="1052"/>
        <v>0</v>
      </c>
      <c r="T2006" s="23"/>
      <c r="U2006" s="31"/>
    </row>
    <row r="2007" spans="1:22" s="5" customFormat="1" ht="12.75" hidden="1">
      <c r="A2007" s="11" t="s">
        <v>92</v>
      </c>
      <c r="B2007" s="11" t="s">
        <v>92</v>
      </c>
      <c r="D2007" s="15"/>
      <c r="E2007" s="19" t="s">
        <v>105</v>
      </c>
      <c r="F2007" s="59"/>
      <c r="G2007" s="23">
        <f t="shared" si="1059"/>
        <v>0</v>
      </c>
      <c r="H2007" s="23"/>
      <c r="I2007" s="31"/>
      <c r="J2007" s="23">
        <f t="shared" si="1060"/>
        <v>0</v>
      </c>
      <c r="K2007" s="23"/>
      <c r="L2007" s="31"/>
      <c r="M2007" s="23">
        <f t="shared" si="1050"/>
        <v>0</v>
      </c>
      <c r="N2007" s="23"/>
      <c r="O2007" s="31"/>
      <c r="P2007" s="23">
        <f t="shared" si="1051"/>
        <v>0</v>
      </c>
      <c r="Q2007" s="23"/>
      <c r="R2007" s="31"/>
      <c r="S2007" s="23">
        <f t="shared" si="1052"/>
        <v>0</v>
      </c>
      <c r="T2007" s="23"/>
      <c r="U2007" s="31"/>
    </row>
    <row r="2008" spans="1:22" s="11" customFormat="1" ht="12" hidden="1">
      <c r="A2008" s="11" t="str">
        <f>IF((F2008+G2008+J2008)&gt;0,"a","b")</f>
        <v>b</v>
      </c>
      <c r="B2008" s="11" t="s">
        <v>92</v>
      </c>
      <c r="D2008" s="15"/>
      <c r="E2008" s="18" t="s">
        <v>96</v>
      </c>
      <c r="F2008" s="43">
        <f>SUM(F2009:F2016)</f>
        <v>0</v>
      </c>
      <c r="G2008" s="24">
        <f t="shared" si="1059"/>
        <v>0</v>
      </c>
      <c r="H2008" s="24">
        <f>SUM(H2009:H2016)</f>
        <v>0</v>
      </c>
      <c r="I2008" s="32">
        <f>SUM(I2009:I2016)</f>
        <v>0</v>
      </c>
      <c r="J2008" s="24">
        <f t="shared" si="1060"/>
        <v>0</v>
      </c>
      <c r="K2008" s="24">
        <f>SUM(K2009:K2016)</f>
        <v>0</v>
      </c>
      <c r="L2008" s="32">
        <f>SUM(L2009:L2016)</f>
        <v>0</v>
      </c>
      <c r="M2008" s="24">
        <f t="shared" si="1050"/>
        <v>0</v>
      </c>
      <c r="N2008" s="24">
        <f>SUM(N2009:N2016)</f>
        <v>0</v>
      </c>
      <c r="O2008" s="32">
        <f>SUM(O2009:O2016)</f>
        <v>0</v>
      </c>
      <c r="P2008" s="24">
        <f t="shared" si="1051"/>
        <v>0</v>
      </c>
      <c r="Q2008" s="24">
        <f>SUM(Q2009:Q2016)</f>
        <v>0</v>
      </c>
      <c r="R2008" s="32">
        <f>SUM(R2009:R2016)</f>
        <v>0</v>
      </c>
      <c r="S2008" s="24">
        <f t="shared" si="1052"/>
        <v>0</v>
      </c>
      <c r="T2008" s="24">
        <f>SUM(T2009:T2016)</f>
        <v>0</v>
      </c>
      <c r="U2008" s="32">
        <f>SUM(U2009:U2016)</f>
        <v>0</v>
      </c>
    </row>
    <row r="2009" spans="1:22" s="5" customFormat="1" ht="24" hidden="1">
      <c r="A2009" s="6" t="s">
        <v>92</v>
      </c>
      <c r="B2009" s="11" t="s">
        <v>92</v>
      </c>
      <c r="D2009" s="15"/>
      <c r="E2009" s="19" t="s">
        <v>93</v>
      </c>
      <c r="F2009" s="59"/>
      <c r="G2009" s="23">
        <f t="shared" si="1059"/>
        <v>0</v>
      </c>
      <c r="H2009" s="23"/>
      <c r="I2009" s="31"/>
      <c r="J2009" s="23">
        <f t="shared" si="1060"/>
        <v>0</v>
      </c>
      <c r="K2009" s="23"/>
      <c r="L2009" s="31"/>
      <c r="M2009" s="23">
        <f t="shared" si="1050"/>
        <v>0</v>
      </c>
      <c r="N2009" s="23"/>
      <c r="O2009" s="31"/>
      <c r="P2009" s="23">
        <f t="shared" si="1051"/>
        <v>0</v>
      </c>
      <c r="Q2009" s="23"/>
      <c r="R2009" s="31"/>
      <c r="S2009" s="23">
        <f t="shared" si="1052"/>
        <v>0</v>
      </c>
      <c r="T2009" s="23"/>
      <c r="U2009" s="31"/>
    </row>
    <row r="2010" spans="1:22" s="5" customFormat="1" ht="12.75" hidden="1">
      <c r="A2010" s="6" t="s">
        <v>92</v>
      </c>
      <c r="B2010" s="11" t="s">
        <v>92</v>
      </c>
      <c r="D2010" s="15"/>
      <c r="E2010" s="19" t="s">
        <v>7</v>
      </c>
      <c r="F2010" s="59"/>
      <c r="G2010" s="23">
        <f t="shared" si="1059"/>
        <v>0</v>
      </c>
      <c r="H2010" s="23"/>
      <c r="I2010" s="31"/>
      <c r="J2010" s="23">
        <f t="shared" si="1060"/>
        <v>0</v>
      </c>
      <c r="K2010" s="23"/>
      <c r="L2010" s="31"/>
      <c r="M2010" s="23">
        <f t="shared" si="1050"/>
        <v>0</v>
      </c>
      <c r="N2010" s="23"/>
      <c r="O2010" s="31"/>
      <c r="P2010" s="23">
        <f t="shared" si="1051"/>
        <v>0</v>
      </c>
      <c r="Q2010" s="23"/>
      <c r="R2010" s="31"/>
      <c r="S2010" s="23">
        <f t="shared" si="1052"/>
        <v>0</v>
      </c>
      <c r="T2010" s="23"/>
      <c r="U2010" s="31"/>
    </row>
    <row r="2011" spans="1:22" s="5" customFormat="1" ht="12.75" hidden="1">
      <c r="A2011" s="6" t="s">
        <v>92</v>
      </c>
      <c r="B2011" s="11" t="s">
        <v>92</v>
      </c>
      <c r="D2011" s="15"/>
      <c r="E2011" s="19" t="s">
        <v>6</v>
      </c>
      <c r="F2011" s="59"/>
      <c r="G2011" s="23">
        <f t="shared" si="1059"/>
        <v>0</v>
      </c>
      <c r="H2011" s="23"/>
      <c r="I2011" s="31"/>
      <c r="J2011" s="23">
        <f t="shared" si="1060"/>
        <v>0</v>
      </c>
      <c r="K2011" s="23"/>
      <c r="L2011" s="31"/>
      <c r="M2011" s="23">
        <f t="shared" si="1050"/>
        <v>0</v>
      </c>
      <c r="N2011" s="23"/>
      <c r="O2011" s="31"/>
      <c r="P2011" s="23">
        <f t="shared" si="1051"/>
        <v>0</v>
      </c>
      <c r="Q2011" s="23"/>
      <c r="R2011" s="31"/>
      <c r="S2011" s="23">
        <f t="shared" si="1052"/>
        <v>0</v>
      </c>
      <c r="T2011" s="23"/>
      <c r="U2011" s="31"/>
    </row>
    <row r="2012" spans="1:22" s="5" customFormat="1" ht="12.75" hidden="1">
      <c r="A2012" s="6" t="s">
        <v>92</v>
      </c>
      <c r="B2012" s="11" t="s">
        <v>92</v>
      </c>
      <c r="D2012" s="15"/>
      <c r="E2012" s="19" t="s">
        <v>94</v>
      </c>
      <c r="F2012" s="59"/>
      <c r="G2012" s="23">
        <f t="shared" si="1059"/>
        <v>0</v>
      </c>
      <c r="H2012" s="23"/>
      <c r="I2012" s="31"/>
      <c r="J2012" s="23">
        <f t="shared" si="1060"/>
        <v>0</v>
      </c>
      <c r="K2012" s="23"/>
      <c r="L2012" s="31"/>
      <c r="M2012" s="23">
        <f t="shared" si="1050"/>
        <v>0</v>
      </c>
      <c r="N2012" s="23"/>
      <c r="O2012" s="31"/>
      <c r="P2012" s="23">
        <f t="shared" si="1051"/>
        <v>0</v>
      </c>
      <c r="Q2012" s="23"/>
      <c r="R2012" s="31"/>
      <c r="S2012" s="23">
        <f t="shared" si="1052"/>
        <v>0</v>
      </c>
      <c r="T2012" s="23"/>
      <c r="U2012" s="31"/>
    </row>
    <row r="2013" spans="1:22" s="5" customFormat="1" ht="12.75" hidden="1">
      <c r="A2013" s="6" t="s">
        <v>92</v>
      </c>
      <c r="B2013" s="11" t="s">
        <v>92</v>
      </c>
      <c r="D2013" s="15"/>
      <c r="E2013" s="19" t="s">
        <v>5</v>
      </c>
      <c r="F2013" s="59"/>
      <c r="G2013" s="23">
        <f t="shared" si="1059"/>
        <v>0</v>
      </c>
      <c r="H2013" s="23"/>
      <c r="I2013" s="31"/>
      <c r="J2013" s="23">
        <f t="shared" si="1060"/>
        <v>0</v>
      </c>
      <c r="K2013" s="23"/>
      <c r="L2013" s="31"/>
      <c r="M2013" s="23">
        <f t="shared" si="1050"/>
        <v>0</v>
      </c>
      <c r="N2013" s="23"/>
      <c r="O2013" s="31"/>
      <c r="P2013" s="23">
        <f t="shared" si="1051"/>
        <v>0</v>
      </c>
      <c r="Q2013" s="23"/>
      <c r="R2013" s="31"/>
      <c r="S2013" s="23">
        <f t="shared" si="1052"/>
        <v>0</v>
      </c>
      <c r="T2013" s="23"/>
      <c r="U2013" s="31"/>
    </row>
    <row r="2014" spans="1:22" s="5" customFormat="1" ht="24" hidden="1">
      <c r="A2014" s="6" t="s">
        <v>92</v>
      </c>
      <c r="B2014" s="11" t="s">
        <v>92</v>
      </c>
      <c r="D2014" s="15"/>
      <c r="E2014" s="19" t="s">
        <v>108</v>
      </c>
      <c r="F2014" s="59"/>
      <c r="G2014" s="23">
        <f t="shared" si="1059"/>
        <v>0</v>
      </c>
      <c r="H2014" s="23"/>
      <c r="I2014" s="31"/>
      <c r="J2014" s="23">
        <f t="shared" si="1060"/>
        <v>0</v>
      </c>
      <c r="K2014" s="23"/>
      <c r="L2014" s="31"/>
      <c r="M2014" s="23">
        <f t="shared" si="1050"/>
        <v>0</v>
      </c>
      <c r="N2014" s="23"/>
      <c r="O2014" s="31"/>
      <c r="P2014" s="23">
        <f t="shared" si="1051"/>
        <v>0</v>
      </c>
      <c r="Q2014" s="23"/>
      <c r="R2014" s="31"/>
      <c r="S2014" s="23">
        <f t="shared" si="1052"/>
        <v>0</v>
      </c>
      <c r="T2014" s="23"/>
      <c r="U2014" s="31"/>
    </row>
    <row r="2015" spans="1:22" s="5" customFormat="1" ht="24" hidden="1">
      <c r="A2015" s="6" t="s">
        <v>92</v>
      </c>
      <c r="B2015" s="11" t="s">
        <v>92</v>
      </c>
      <c r="D2015" s="15"/>
      <c r="E2015" s="19" t="s">
        <v>111</v>
      </c>
      <c r="F2015" s="59"/>
      <c r="G2015" s="23">
        <f t="shared" si="1059"/>
        <v>0</v>
      </c>
      <c r="H2015" s="23"/>
      <c r="I2015" s="31"/>
      <c r="J2015" s="23">
        <f t="shared" si="1060"/>
        <v>0</v>
      </c>
      <c r="K2015" s="23"/>
      <c r="L2015" s="31"/>
      <c r="M2015" s="23">
        <f t="shared" si="1050"/>
        <v>0</v>
      </c>
      <c r="N2015" s="23"/>
      <c r="O2015" s="31"/>
      <c r="P2015" s="23">
        <f t="shared" si="1051"/>
        <v>0</v>
      </c>
      <c r="Q2015" s="23"/>
      <c r="R2015" s="31"/>
      <c r="S2015" s="23">
        <f t="shared" si="1052"/>
        <v>0</v>
      </c>
      <c r="T2015" s="23"/>
      <c r="U2015" s="31"/>
    </row>
    <row r="2016" spans="1:22" s="5" customFormat="1" ht="24" hidden="1">
      <c r="A2016" s="6" t="s">
        <v>92</v>
      </c>
      <c r="B2016" s="11" t="s">
        <v>92</v>
      </c>
      <c r="D2016" s="15"/>
      <c r="E2016" s="19" t="s">
        <v>95</v>
      </c>
      <c r="F2016" s="59"/>
      <c r="G2016" s="23">
        <f t="shared" si="1059"/>
        <v>0</v>
      </c>
      <c r="H2016" s="23"/>
      <c r="I2016" s="31"/>
      <c r="J2016" s="23">
        <f t="shared" si="1060"/>
        <v>0</v>
      </c>
      <c r="K2016" s="23"/>
      <c r="L2016" s="31"/>
      <c r="M2016" s="23">
        <f t="shared" si="1050"/>
        <v>0</v>
      </c>
      <c r="N2016" s="23"/>
      <c r="O2016" s="31"/>
      <c r="P2016" s="23">
        <f t="shared" si="1051"/>
        <v>0</v>
      </c>
      <c r="Q2016" s="23"/>
      <c r="R2016" s="31"/>
      <c r="S2016" s="23">
        <f t="shared" si="1052"/>
        <v>0</v>
      </c>
      <c r="T2016" s="23"/>
      <c r="U2016" s="31"/>
    </row>
    <row r="2017" spans="1:22" s="11" customFormat="1" ht="12" hidden="1">
      <c r="A2017" s="11" t="str">
        <f t="shared" ref="A2017:A2028" si="1061">IF((F2017+G2017+J2017)&gt;0,"a","b")</f>
        <v>b</v>
      </c>
      <c r="B2017" s="11" t="s">
        <v>92</v>
      </c>
      <c r="D2017" s="15"/>
      <c r="E2017" s="18" t="s">
        <v>109</v>
      </c>
      <c r="F2017" s="43"/>
      <c r="G2017" s="24">
        <f t="shared" si="1059"/>
        <v>0</v>
      </c>
      <c r="H2017" s="24"/>
      <c r="I2017" s="32"/>
      <c r="J2017" s="24">
        <f t="shared" si="1060"/>
        <v>0</v>
      </c>
      <c r="K2017" s="24"/>
      <c r="L2017" s="32"/>
      <c r="M2017" s="24">
        <f t="shared" si="1050"/>
        <v>0</v>
      </c>
      <c r="N2017" s="24"/>
      <c r="O2017" s="32"/>
      <c r="P2017" s="24">
        <f t="shared" si="1051"/>
        <v>0</v>
      </c>
      <c r="Q2017" s="24"/>
      <c r="R2017" s="32"/>
      <c r="S2017" s="24">
        <f t="shared" si="1052"/>
        <v>0</v>
      </c>
      <c r="T2017" s="24"/>
      <c r="U2017" s="32"/>
    </row>
    <row r="2018" spans="1:22" s="11" customFormat="1" ht="12" hidden="1">
      <c r="A2018" s="11" t="str">
        <f t="shared" si="1061"/>
        <v>b</v>
      </c>
      <c r="B2018" s="11" t="s">
        <v>92</v>
      </c>
      <c r="D2018" s="15"/>
      <c r="E2018" s="18" t="s">
        <v>97</v>
      </c>
      <c r="F2018" s="43"/>
      <c r="G2018" s="24">
        <f t="shared" si="1059"/>
        <v>0</v>
      </c>
      <c r="H2018" s="24"/>
      <c r="I2018" s="32"/>
      <c r="J2018" s="24">
        <f t="shared" si="1060"/>
        <v>0</v>
      </c>
      <c r="K2018" s="24"/>
      <c r="L2018" s="32"/>
      <c r="M2018" s="24">
        <f t="shared" si="1050"/>
        <v>0</v>
      </c>
      <c r="N2018" s="24"/>
      <c r="O2018" s="32"/>
      <c r="P2018" s="24">
        <f t="shared" si="1051"/>
        <v>0</v>
      </c>
      <c r="Q2018" s="24"/>
      <c r="R2018" s="32"/>
      <c r="S2018" s="24">
        <f t="shared" si="1052"/>
        <v>0</v>
      </c>
      <c r="T2018" s="24"/>
      <c r="U2018" s="32"/>
    </row>
    <row r="2019" spans="1:22" s="5" customFormat="1" ht="12.75" hidden="1">
      <c r="A2019" s="5" t="str">
        <f t="shared" si="1061"/>
        <v>b</v>
      </c>
      <c r="B2019" s="11" t="s">
        <v>92</v>
      </c>
      <c r="D2019" s="15"/>
      <c r="E2019" s="18" t="s">
        <v>98</v>
      </c>
      <c r="F2019" s="43"/>
      <c r="G2019" s="24">
        <f t="shared" si="1059"/>
        <v>0</v>
      </c>
      <c r="H2019" s="24"/>
      <c r="I2019" s="32"/>
      <c r="J2019" s="24">
        <f t="shared" si="1060"/>
        <v>0</v>
      </c>
      <c r="K2019" s="24"/>
      <c r="L2019" s="32"/>
      <c r="M2019" s="24">
        <f t="shared" si="1050"/>
        <v>0</v>
      </c>
      <c r="N2019" s="24"/>
      <c r="O2019" s="32"/>
      <c r="P2019" s="24">
        <f t="shared" si="1051"/>
        <v>0</v>
      </c>
      <c r="Q2019" s="24"/>
      <c r="R2019" s="32"/>
      <c r="S2019" s="24">
        <f t="shared" si="1052"/>
        <v>0</v>
      </c>
      <c r="T2019" s="24"/>
      <c r="U2019" s="32"/>
    </row>
    <row r="2020" spans="1:22" ht="15" customHeight="1">
      <c r="A2020" s="57" t="str">
        <f t="shared" si="1061"/>
        <v>a</v>
      </c>
      <c r="B2020" s="57" t="s">
        <v>92</v>
      </c>
      <c r="D2020" s="58"/>
      <c r="E2020" s="49" t="s">
        <v>99</v>
      </c>
      <c r="F2020" s="102">
        <v>45.4</v>
      </c>
      <c r="G2020" s="43">
        <f t="shared" si="1059"/>
        <v>72.400000000000006</v>
      </c>
      <c r="H2020" s="43">
        <v>72.400000000000006</v>
      </c>
      <c r="I2020" s="50"/>
      <c r="J2020" s="43">
        <f t="shared" si="1060"/>
        <v>85</v>
      </c>
      <c r="K2020" s="43">
        <v>85</v>
      </c>
      <c r="L2020" s="50"/>
      <c r="M2020" s="43">
        <f t="shared" si="1050"/>
        <v>90</v>
      </c>
      <c r="N2020" s="43">
        <v>90</v>
      </c>
      <c r="O2020" s="50"/>
      <c r="P2020" s="43">
        <f t="shared" si="1051"/>
        <v>90</v>
      </c>
      <c r="Q2020" s="43">
        <v>90</v>
      </c>
      <c r="R2020" s="50"/>
      <c r="S2020" s="43">
        <f t="shared" si="1052"/>
        <v>90</v>
      </c>
      <c r="T2020" s="43">
        <v>90</v>
      </c>
      <c r="U2020" s="50"/>
    </row>
    <row r="2021" spans="1:22" s="11" customFormat="1" ht="12.75" thickBot="1">
      <c r="A2021" s="11" t="str">
        <f t="shared" si="1061"/>
        <v>a</v>
      </c>
      <c r="B2021" s="11" t="s">
        <v>92</v>
      </c>
      <c r="D2021" s="15"/>
      <c r="E2021" s="18" t="s">
        <v>100</v>
      </c>
      <c r="F2021" s="43">
        <v>15.16</v>
      </c>
      <c r="G2021" s="24">
        <f t="shared" si="1059"/>
        <v>38.844000000000001</v>
      </c>
      <c r="H2021" s="24">
        <v>38.844000000000001</v>
      </c>
      <c r="I2021" s="32"/>
      <c r="J2021" s="24">
        <f t="shared" si="1060"/>
        <v>130</v>
      </c>
      <c r="K2021" s="24">
        <v>130</v>
      </c>
      <c r="L2021" s="32"/>
      <c r="M2021" s="24">
        <f t="shared" si="1050"/>
        <v>130</v>
      </c>
      <c r="N2021" s="24">
        <v>130</v>
      </c>
      <c r="O2021" s="32"/>
      <c r="P2021" s="24">
        <f t="shared" si="1051"/>
        <v>150</v>
      </c>
      <c r="Q2021" s="24">
        <v>150</v>
      </c>
      <c r="R2021" s="32"/>
      <c r="S2021" s="24">
        <f t="shared" si="1052"/>
        <v>150</v>
      </c>
      <c r="T2021" s="24">
        <v>150</v>
      </c>
      <c r="U2021" s="32"/>
    </row>
    <row r="2022" spans="1:22" s="11" customFormat="1" ht="23.25" hidden="1" thickBot="1">
      <c r="A2022" s="11" t="str">
        <f t="shared" si="1061"/>
        <v>b</v>
      </c>
      <c r="B2022" s="11" t="str">
        <f t="shared" ref="B2022:B2028" si="1062">IF((F2022+G2022+J2022)&gt;0,"a","b")</f>
        <v>b</v>
      </c>
      <c r="D2022" s="15"/>
      <c r="E2022" s="17" t="s">
        <v>1</v>
      </c>
      <c r="F2022" s="42"/>
      <c r="G2022" s="25">
        <f t="shared" si="1059"/>
        <v>0</v>
      </c>
      <c r="H2022" s="25">
        <v>0</v>
      </c>
      <c r="I2022" s="33"/>
      <c r="J2022" s="25">
        <f t="shared" si="1060"/>
        <v>0</v>
      </c>
      <c r="K2022" s="42">
        <v>0</v>
      </c>
      <c r="L2022" s="33"/>
      <c r="M2022" s="25">
        <f t="shared" si="1050"/>
        <v>0</v>
      </c>
      <c r="N2022" s="25">
        <v>0</v>
      </c>
      <c r="O2022" s="33"/>
      <c r="P2022" s="25">
        <f t="shared" si="1051"/>
        <v>0</v>
      </c>
      <c r="Q2022" s="25">
        <v>0</v>
      </c>
      <c r="R2022" s="33"/>
      <c r="S2022" s="25">
        <f t="shared" si="1052"/>
        <v>0</v>
      </c>
      <c r="T2022" s="25">
        <v>0</v>
      </c>
      <c r="U2022" s="33"/>
      <c r="V2022" s="11" t="s">
        <v>199</v>
      </c>
    </row>
    <row r="2023" spans="1:22" s="11" customFormat="1" ht="12.75" hidden="1" thickBot="1">
      <c r="A2023" s="11" t="str">
        <f t="shared" si="1061"/>
        <v>b</v>
      </c>
      <c r="B2023" s="11" t="str">
        <f t="shared" si="1062"/>
        <v>b</v>
      </c>
      <c r="D2023" s="15"/>
      <c r="E2023" s="17" t="s">
        <v>110</v>
      </c>
      <c r="F2023" s="42"/>
      <c r="G2023" s="25">
        <f t="shared" si="1059"/>
        <v>0</v>
      </c>
      <c r="H2023" s="25"/>
      <c r="I2023" s="33"/>
      <c r="J2023" s="25">
        <f t="shared" si="1060"/>
        <v>0</v>
      </c>
      <c r="K2023" s="25"/>
      <c r="L2023" s="33"/>
      <c r="M2023" s="25">
        <f t="shared" si="1050"/>
        <v>0</v>
      </c>
      <c r="N2023" s="25"/>
      <c r="O2023" s="33"/>
      <c r="P2023" s="25">
        <f t="shared" si="1051"/>
        <v>0</v>
      </c>
      <c r="Q2023" s="25"/>
      <c r="R2023" s="33"/>
      <c r="S2023" s="25">
        <f t="shared" si="1052"/>
        <v>0</v>
      </c>
      <c r="T2023" s="25"/>
      <c r="U2023" s="33"/>
    </row>
    <row r="2024" spans="1:22" s="11" customFormat="1" ht="12.75" hidden="1" thickBot="1">
      <c r="A2024" s="11" t="str">
        <f t="shared" si="1061"/>
        <v>b</v>
      </c>
      <c r="B2024" s="11" t="str">
        <f t="shared" si="1062"/>
        <v>b</v>
      </c>
      <c r="D2024" s="15"/>
      <c r="E2024" s="17" t="s">
        <v>18</v>
      </c>
      <c r="F2024" s="42"/>
      <c r="G2024" s="25">
        <f t="shared" si="1059"/>
        <v>0</v>
      </c>
      <c r="H2024" s="25"/>
      <c r="I2024" s="33"/>
      <c r="J2024" s="25">
        <f t="shared" si="1060"/>
        <v>0</v>
      </c>
      <c r="K2024" s="25"/>
      <c r="L2024" s="33"/>
      <c r="M2024" s="25">
        <f t="shared" si="1050"/>
        <v>0</v>
      </c>
      <c r="N2024" s="25"/>
      <c r="O2024" s="33"/>
      <c r="P2024" s="25">
        <f t="shared" si="1051"/>
        <v>0</v>
      </c>
      <c r="Q2024" s="25"/>
      <c r="R2024" s="33"/>
      <c r="S2024" s="25">
        <f t="shared" si="1052"/>
        <v>0</v>
      </c>
      <c r="T2024" s="25"/>
      <c r="U2024" s="33"/>
    </row>
    <row r="2025" spans="1:22" ht="24.75" customHeight="1" thickBot="1">
      <c r="A2025" s="57" t="str">
        <f t="shared" si="1061"/>
        <v>a</v>
      </c>
      <c r="B2025" s="57" t="str">
        <f t="shared" si="1062"/>
        <v>a</v>
      </c>
      <c r="C2025" s="57" t="s">
        <v>16</v>
      </c>
      <c r="D2025" s="67" t="s">
        <v>161</v>
      </c>
      <c r="E2025" s="68" t="s">
        <v>146</v>
      </c>
      <c r="F2025" s="83">
        <f>F2027+F2046+F2047+F2048</f>
        <v>6.6</v>
      </c>
      <c r="G2025" s="83">
        <f>H2025+I2025</f>
        <v>8.6</v>
      </c>
      <c r="H2025" s="83">
        <f>H2027+H2046+H2047+H2048</f>
        <v>8.6</v>
      </c>
      <c r="I2025" s="85">
        <f>I2027+I2046+I2047+I2048</f>
        <v>0</v>
      </c>
      <c r="J2025" s="83">
        <f>K2025+L2025</f>
        <v>8.6</v>
      </c>
      <c r="K2025" s="83">
        <f>K2027+K2046+K2047+K2048</f>
        <v>8.6</v>
      </c>
      <c r="L2025" s="85">
        <f>L2027+L2046+L2047+L2048</f>
        <v>0</v>
      </c>
      <c r="M2025" s="83">
        <f t="shared" ref="M2025:M2079" si="1063">N2025+O2025</f>
        <v>9</v>
      </c>
      <c r="N2025" s="83">
        <f>N2027+N2046+N2047+N2048</f>
        <v>9</v>
      </c>
      <c r="O2025" s="85">
        <f>O2027+O2046+O2047+O2048</f>
        <v>0</v>
      </c>
      <c r="P2025" s="83">
        <f t="shared" ref="P2025:P2079" si="1064">Q2025+R2025</f>
        <v>10</v>
      </c>
      <c r="Q2025" s="83">
        <f>Q2027+Q2046+Q2047+Q2048</f>
        <v>10</v>
      </c>
      <c r="R2025" s="85">
        <f>R2027+R2046+R2047+R2048</f>
        <v>0</v>
      </c>
      <c r="S2025" s="83">
        <f t="shared" ref="S2025:S2079" si="1065">T2025+U2025</f>
        <v>10</v>
      </c>
      <c r="T2025" s="83">
        <f>T2027+T2046+T2047+T2048</f>
        <v>10</v>
      </c>
      <c r="U2025" s="85">
        <f>U2027+U2046+U2047+U2048</f>
        <v>0</v>
      </c>
      <c r="V2025" s="57">
        <v>3000</v>
      </c>
    </row>
    <row r="2026" spans="1:22" s="11" customFormat="1" ht="12" hidden="1">
      <c r="A2026" s="11" t="str">
        <f t="shared" si="1061"/>
        <v>b</v>
      </c>
      <c r="B2026" s="11" t="str">
        <f t="shared" si="1062"/>
        <v>b</v>
      </c>
      <c r="D2026" s="15"/>
      <c r="E2026" s="16" t="s">
        <v>4</v>
      </c>
      <c r="F2026" s="105"/>
      <c r="G2026" s="26">
        <f t="shared" ref="G2026:G2048" si="1066">H2026+I2026</f>
        <v>0</v>
      </c>
      <c r="H2026" s="26"/>
      <c r="I2026" s="34"/>
      <c r="J2026" s="26">
        <f t="shared" ref="J2026:J2048" si="1067">K2026+L2026</f>
        <v>0</v>
      </c>
      <c r="K2026" s="26"/>
      <c r="L2026" s="34"/>
      <c r="M2026" s="26">
        <f t="shared" si="1063"/>
        <v>0</v>
      </c>
      <c r="N2026" s="26"/>
      <c r="O2026" s="34"/>
      <c r="P2026" s="26">
        <f t="shared" si="1064"/>
        <v>0</v>
      </c>
      <c r="Q2026" s="26"/>
      <c r="R2026" s="34"/>
      <c r="S2026" s="26">
        <f t="shared" si="1065"/>
        <v>0</v>
      </c>
      <c r="T2026" s="26"/>
      <c r="U2026" s="34"/>
    </row>
    <row r="2027" spans="1:22" ht="15" customHeight="1">
      <c r="A2027" s="57" t="str">
        <f t="shared" si="1061"/>
        <v>a</v>
      </c>
      <c r="B2027" s="57" t="str">
        <f t="shared" si="1062"/>
        <v>a</v>
      </c>
      <c r="D2027" s="58"/>
      <c r="E2027" s="47" t="s">
        <v>0</v>
      </c>
      <c r="F2027" s="42">
        <f>F2028+F2032+F2041+F2042+F2043+F2044+F2045</f>
        <v>6.6</v>
      </c>
      <c r="G2027" s="42">
        <f t="shared" si="1066"/>
        <v>8.6</v>
      </c>
      <c r="H2027" s="42">
        <f>H2028+H2032+H2041+H2042+H2043+H2044+H2045</f>
        <v>8.6</v>
      </c>
      <c r="I2027" s="48">
        <f>I2028+I2032+I2041+I2042+I2043+I2044+I2045</f>
        <v>0</v>
      </c>
      <c r="J2027" s="42">
        <f t="shared" si="1067"/>
        <v>8.6</v>
      </c>
      <c r="K2027" s="42">
        <f>K2028+K2032+K2041+K2042+K2043+K2044+K2045</f>
        <v>8.6</v>
      </c>
      <c r="L2027" s="48">
        <f>L2028+L2032+L2041+L2042+L2043+L2044+L2045</f>
        <v>0</v>
      </c>
      <c r="M2027" s="42">
        <f t="shared" si="1063"/>
        <v>9</v>
      </c>
      <c r="N2027" s="42">
        <f>N2028+N2032+N2041+N2042+N2043+N2044+N2045</f>
        <v>9</v>
      </c>
      <c r="O2027" s="48">
        <f>O2028+O2032+O2041+O2042+O2043+O2044+O2045</f>
        <v>0</v>
      </c>
      <c r="P2027" s="42">
        <f t="shared" si="1064"/>
        <v>10</v>
      </c>
      <c r="Q2027" s="42">
        <f>Q2028+Q2032+Q2041+Q2042+Q2043+Q2044+Q2045</f>
        <v>10</v>
      </c>
      <c r="R2027" s="48">
        <f>R2028+R2032+R2041+R2042+R2043+R2044+R2045</f>
        <v>0</v>
      </c>
      <c r="S2027" s="42">
        <f t="shared" si="1065"/>
        <v>10</v>
      </c>
      <c r="T2027" s="42">
        <f>T2028+T2032+T2041+T2042+T2043+T2044+T2045</f>
        <v>10</v>
      </c>
      <c r="U2027" s="48">
        <f>U2028+U2032+U2041+U2042+U2043+U2044+U2045</f>
        <v>0</v>
      </c>
    </row>
    <row r="2028" spans="1:22" s="11" customFormat="1" ht="12" hidden="1">
      <c r="A2028" s="11" t="str">
        <f t="shared" si="1061"/>
        <v>b</v>
      </c>
      <c r="B2028" s="11" t="str">
        <f t="shared" si="1062"/>
        <v>b</v>
      </c>
      <c r="D2028" s="15"/>
      <c r="E2028" s="18" t="s">
        <v>101</v>
      </c>
      <c r="F2028" s="43">
        <f>SUM(F2029:F2031)</f>
        <v>0</v>
      </c>
      <c r="G2028" s="24">
        <f t="shared" si="1066"/>
        <v>0</v>
      </c>
      <c r="H2028" s="24">
        <f>SUM(H2029:H2031)</f>
        <v>0</v>
      </c>
      <c r="I2028" s="32">
        <f>SUM(I2029:I2031)</f>
        <v>0</v>
      </c>
      <c r="J2028" s="24">
        <f t="shared" si="1067"/>
        <v>0</v>
      </c>
      <c r="K2028" s="24">
        <f>SUM(K2029:K2031)</f>
        <v>0</v>
      </c>
      <c r="L2028" s="32">
        <f>SUM(L2029:L2031)</f>
        <v>0</v>
      </c>
      <c r="M2028" s="24">
        <f t="shared" si="1063"/>
        <v>0</v>
      </c>
      <c r="N2028" s="24">
        <f>SUM(N2029:N2031)</f>
        <v>0</v>
      </c>
      <c r="O2028" s="32">
        <f>SUM(O2029:O2031)</f>
        <v>0</v>
      </c>
      <c r="P2028" s="24">
        <f t="shared" si="1064"/>
        <v>0</v>
      </c>
      <c r="Q2028" s="24">
        <f>SUM(Q2029:Q2031)</f>
        <v>0</v>
      </c>
      <c r="R2028" s="32">
        <f>SUM(R2029:R2031)</f>
        <v>0</v>
      </c>
      <c r="S2028" s="24">
        <f t="shared" si="1065"/>
        <v>0</v>
      </c>
      <c r="T2028" s="24">
        <f>SUM(T2029:T2031)</f>
        <v>0</v>
      </c>
      <c r="U2028" s="32">
        <f>SUM(U2029:U2031)</f>
        <v>0</v>
      </c>
    </row>
    <row r="2029" spans="1:22" s="5" customFormat="1" ht="12.75" hidden="1">
      <c r="A2029" s="11" t="s">
        <v>92</v>
      </c>
      <c r="B2029" s="11" t="s">
        <v>92</v>
      </c>
      <c r="D2029" s="15"/>
      <c r="E2029" s="19" t="s">
        <v>107</v>
      </c>
      <c r="F2029" s="59"/>
      <c r="G2029" s="23">
        <f t="shared" si="1066"/>
        <v>0</v>
      </c>
      <c r="H2029" s="23"/>
      <c r="I2029" s="31"/>
      <c r="J2029" s="23">
        <f t="shared" si="1067"/>
        <v>0</v>
      </c>
      <c r="K2029" s="23"/>
      <c r="L2029" s="31"/>
      <c r="M2029" s="23">
        <f t="shared" si="1063"/>
        <v>0</v>
      </c>
      <c r="N2029" s="23"/>
      <c r="O2029" s="31"/>
      <c r="P2029" s="23">
        <f t="shared" si="1064"/>
        <v>0</v>
      </c>
      <c r="Q2029" s="23"/>
      <c r="R2029" s="31"/>
      <c r="S2029" s="23">
        <f t="shared" si="1065"/>
        <v>0</v>
      </c>
      <c r="T2029" s="23"/>
      <c r="U2029" s="31"/>
    </row>
    <row r="2030" spans="1:22" s="5" customFormat="1" ht="12.75" hidden="1">
      <c r="A2030" s="11" t="s">
        <v>92</v>
      </c>
      <c r="B2030" s="11" t="s">
        <v>92</v>
      </c>
      <c r="D2030" s="15"/>
      <c r="E2030" s="19" t="s">
        <v>106</v>
      </c>
      <c r="F2030" s="59"/>
      <c r="G2030" s="23">
        <f t="shared" si="1066"/>
        <v>0</v>
      </c>
      <c r="H2030" s="23"/>
      <c r="I2030" s="31"/>
      <c r="J2030" s="23">
        <f t="shared" si="1067"/>
        <v>0</v>
      </c>
      <c r="K2030" s="23"/>
      <c r="L2030" s="31"/>
      <c r="M2030" s="23">
        <f t="shared" si="1063"/>
        <v>0</v>
      </c>
      <c r="N2030" s="23"/>
      <c r="O2030" s="31"/>
      <c r="P2030" s="23">
        <f t="shared" si="1064"/>
        <v>0</v>
      </c>
      <c r="Q2030" s="23"/>
      <c r="R2030" s="31"/>
      <c r="S2030" s="23">
        <f t="shared" si="1065"/>
        <v>0</v>
      </c>
      <c r="T2030" s="23"/>
      <c r="U2030" s="31"/>
    </row>
    <row r="2031" spans="1:22" s="5" customFormat="1" ht="12.75" hidden="1">
      <c r="A2031" s="11" t="s">
        <v>92</v>
      </c>
      <c r="B2031" s="11" t="s">
        <v>92</v>
      </c>
      <c r="D2031" s="15"/>
      <c r="E2031" s="19" t="s">
        <v>105</v>
      </c>
      <c r="F2031" s="59"/>
      <c r="G2031" s="23">
        <f t="shared" si="1066"/>
        <v>0</v>
      </c>
      <c r="H2031" s="23"/>
      <c r="I2031" s="31"/>
      <c r="J2031" s="23">
        <f t="shared" si="1067"/>
        <v>0</v>
      </c>
      <c r="K2031" s="23"/>
      <c r="L2031" s="31"/>
      <c r="M2031" s="23">
        <f t="shared" si="1063"/>
        <v>0</v>
      </c>
      <c r="N2031" s="23"/>
      <c r="O2031" s="31"/>
      <c r="P2031" s="23">
        <f t="shared" si="1064"/>
        <v>0</v>
      </c>
      <c r="Q2031" s="23"/>
      <c r="R2031" s="31"/>
      <c r="S2031" s="23">
        <f t="shared" si="1065"/>
        <v>0</v>
      </c>
      <c r="T2031" s="23"/>
      <c r="U2031" s="31"/>
    </row>
    <row r="2032" spans="1:22" s="11" customFormat="1" ht="12" hidden="1">
      <c r="A2032" s="11" t="str">
        <f>IF((F2032+G2032+J2032)&gt;0,"a","b")</f>
        <v>b</v>
      </c>
      <c r="B2032" s="11" t="s">
        <v>92</v>
      </c>
      <c r="D2032" s="15"/>
      <c r="E2032" s="18" t="s">
        <v>96</v>
      </c>
      <c r="F2032" s="43">
        <f>SUM(F2033:F2040)</f>
        <v>0</v>
      </c>
      <c r="G2032" s="24">
        <f t="shared" si="1066"/>
        <v>0</v>
      </c>
      <c r="H2032" s="24">
        <f>SUM(H2033:H2040)</f>
        <v>0</v>
      </c>
      <c r="I2032" s="32">
        <f>SUM(I2033:I2040)</f>
        <v>0</v>
      </c>
      <c r="J2032" s="24">
        <f t="shared" si="1067"/>
        <v>0</v>
      </c>
      <c r="K2032" s="24">
        <f>SUM(K2033:K2040)</f>
        <v>0</v>
      </c>
      <c r="L2032" s="32">
        <f>SUM(L2033:L2040)</f>
        <v>0</v>
      </c>
      <c r="M2032" s="24">
        <f t="shared" si="1063"/>
        <v>0</v>
      </c>
      <c r="N2032" s="24">
        <f>SUM(N2033:N2040)</f>
        <v>0</v>
      </c>
      <c r="O2032" s="32">
        <f>SUM(O2033:O2040)</f>
        <v>0</v>
      </c>
      <c r="P2032" s="24">
        <f t="shared" si="1064"/>
        <v>0</v>
      </c>
      <c r="Q2032" s="24">
        <f>SUM(Q2033:Q2040)</f>
        <v>0</v>
      </c>
      <c r="R2032" s="32">
        <f>SUM(R2033:R2040)</f>
        <v>0</v>
      </c>
      <c r="S2032" s="24">
        <f t="shared" si="1065"/>
        <v>0</v>
      </c>
      <c r="T2032" s="24">
        <f>SUM(T2033:T2040)</f>
        <v>0</v>
      </c>
      <c r="U2032" s="32">
        <f>SUM(U2033:U2040)</f>
        <v>0</v>
      </c>
    </row>
    <row r="2033" spans="1:21" s="5" customFormat="1" ht="24" hidden="1">
      <c r="A2033" s="6" t="s">
        <v>92</v>
      </c>
      <c r="B2033" s="11" t="s">
        <v>92</v>
      </c>
      <c r="D2033" s="15"/>
      <c r="E2033" s="19" t="s">
        <v>93</v>
      </c>
      <c r="F2033" s="59"/>
      <c r="G2033" s="23">
        <f t="shared" si="1066"/>
        <v>0</v>
      </c>
      <c r="H2033" s="23"/>
      <c r="I2033" s="31"/>
      <c r="J2033" s="23">
        <f t="shared" si="1067"/>
        <v>0</v>
      </c>
      <c r="K2033" s="23"/>
      <c r="L2033" s="31"/>
      <c r="M2033" s="23">
        <f t="shared" si="1063"/>
        <v>0</v>
      </c>
      <c r="N2033" s="23"/>
      <c r="O2033" s="31"/>
      <c r="P2033" s="23">
        <f t="shared" si="1064"/>
        <v>0</v>
      </c>
      <c r="Q2033" s="23"/>
      <c r="R2033" s="31"/>
      <c r="S2033" s="23">
        <f t="shared" si="1065"/>
        <v>0</v>
      </c>
      <c r="T2033" s="23"/>
      <c r="U2033" s="31"/>
    </row>
    <row r="2034" spans="1:21" s="5" customFormat="1" ht="12.75" hidden="1">
      <c r="A2034" s="6" t="s">
        <v>92</v>
      </c>
      <c r="B2034" s="11" t="s">
        <v>92</v>
      </c>
      <c r="D2034" s="15"/>
      <c r="E2034" s="19" t="s">
        <v>7</v>
      </c>
      <c r="F2034" s="59"/>
      <c r="G2034" s="23">
        <f t="shared" si="1066"/>
        <v>0</v>
      </c>
      <c r="H2034" s="23"/>
      <c r="I2034" s="31"/>
      <c r="J2034" s="23">
        <f t="shared" si="1067"/>
        <v>0</v>
      </c>
      <c r="K2034" s="23"/>
      <c r="L2034" s="31"/>
      <c r="M2034" s="23">
        <f t="shared" si="1063"/>
        <v>0</v>
      </c>
      <c r="N2034" s="23"/>
      <c r="O2034" s="31"/>
      <c r="P2034" s="23">
        <f t="shared" si="1064"/>
        <v>0</v>
      </c>
      <c r="Q2034" s="23"/>
      <c r="R2034" s="31"/>
      <c r="S2034" s="23">
        <f t="shared" si="1065"/>
        <v>0</v>
      </c>
      <c r="T2034" s="23"/>
      <c r="U2034" s="31"/>
    </row>
    <row r="2035" spans="1:21" s="5" customFormat="1" ht="12.75" hidden="1">
      <c r="A2035" s="6" t="s">
        <v>92</v>
      </c>
      <c r="B2035" s="11" t="s">
        <v>92</v>
      </c>
      <c r="D2035" s="15"/>
      <c r="E2035" s="19" t="s">
        <v>6</v>
      </c>
      <c r="F2035" s="59"/>
      <c r="G2035" s="23">
        <f t="shared" si="1066"/>
        <v>0</v>
      </c>
      <c r="H2035" s="23"/>
      <c r="I2035" s="31"/>
      <c r="J2035" s="23">
        <f t="shared" si="1067"/>
        <v>0</v>
      </c>
      <c r="K2035" s="23"/>
      <c r="L2035" s="31"/>
      <c r="M2035" s="23">
        <f t="shared" si="1063"/>
        <v>0</v>
      </c>
      <c r="N2035" s="23"/>
      <c r="O2035" s="31"/>
      <c r="P2035" s="23">
        <f t="shared" si="1064"/>
        <v>0</v>
      </c>
      <c r="Q2035" s="23"/>
      <c r="R2035" s="31"/>
      <c r="S2035" s="23">
        <f t="shared" si="1065"/>
        <v>0</v>
      </c>
      <c r="T2035" s="23"/>
      <c r="U2035" s="31"/>
    </row>
    <row r="2036" spans="1:21" s="5" customFormat="1" ht="12.75" hidden="1">
      <c r="A2036" s="6" t="s">
        <v>92</v>
      </c>
      <c r="B2036" s="11" t="s">
        <v>92</v>
      </c>
      <c r="D2036" s="15"/>
      <c r="E2036" s="19" t="s">
        <v>94</v>
      </c>
      <c r="F2036" s="59"/>
      <c r="G2036" s="23">
        <f t="shared" si="1066"/>
        <v>0</v>
      </c>
      <c r="H2036" s="23"/>
      <c r="I2036" s="31"/>
      <c r="J2036" s="23">
        <f t="shared" si="1067"/>
        <v>0</v>
      </c>
      <c r="K2036" s="23"/>
      <c r="L2036" s="31"/>
      <c r="M2036" s="23">
        <f t="shared" si="1063"/>
        <v>0</v>
      </c>
      <c r="N2036" s="23"/>
      <c r="O2036" s="31"/>
      <c r="P2036" s="23">
        <f t="shared" si="1064"/>
        <v>0</v>
      </c>
      <c r="Q2036" s="23"/>
      <c r="R2036" s="31"/>
      <c r="S2036" s="23">
        <f t="shared" si="1065"/>
        <v>0</v>
      </c>
      <c r="T2036" s="23"/>
      <c r="U2036" s="31"/>
    </row>
    <row r="2037" spans="1:21" s="5" customFormat="1" ht="12.75" hidden="1">
      <c r="A2037" s="6" t="s">
        <v>92</v>
      </c>
      <c r="B2037" s="11" t="s">
        <v>92</v>
      </c>
      <c r="D2037" s="15"/>
      <c r="E2037" s="19" t="s">
        <v>5</v>
      </c>
      <c r="F2037" s="59"/>
      <c r="G2037" s="23">
        <f t="shared" si="1066"/>
        <v>0</v>
      </c>
      <c r="H2037" s="23"/>
      <c r="I2037" s="31"/>
      <c r="J2037" s="23">
        <f t="shared" si="1067"/>
        <v>0</v>
      </c>
      <c r="K2037" s="23"/>
      <c r="L2037" s="31"/>
      <c r="M2037" s="23">
        <f t="shared" si="1063"/>
        <v>0</v>
      </c>
      <c r="N2037" s="23"/>
      <c r="O2037" s="31"/>
      <c r="P2037" s="23">
        <f t="shared" si="1064"/>
        <v>0</v>
      </c>
      <c r="Q2037" s="23"/>
      <c r="R2037" s="31"/>
      <c r="S2037" s="23">
        <f t="shared" si="1065"/>
        <v>0</v>
      </c>
      <c r="T2037" s="23"/>
      <c r="U2037" s="31"/>
    </row>
    <row r="2038" spans="1:21" s="5" customFormat="1" ht="24" hidden="1">
      <c r="A2038" s="6" t="s">
        <v>92</v>
      </c>
      <c r="B2038" s="11" t="s">
        <v>92</v>
      </c>
      <c r="D2038" s="15"/>
      <c r="E2038" s="19" t="s">
        <v>108</v>
      </c>
      <c r="F2038" s="59"/>
      <c r="G2038" s="23">
        <f t="shared" si="1066"/>
        <v>0</v>
      </c>
      <c r="H2038" s="23"/>
      <c r="I2038" s="31"/>
      <c r="J2038" s="23">
        <f t="shared" si="1067"/>
        <v>0</v>
      </c>
      <c r="K2038" s="23"/>
      <c r="L2038" s="31"/>
      <c r="M2038" s="23">
        <f t="shared" si="1063"/>
        <v>0</v>
      </c>
      <c r="N2038" s="23"/>
      <c r="O2038" s="31"/>
      <c r="P2038" s="23">
        <f t="shared" si="1064"/>
        <v>0</v>
      </c>
      <c r="Q2038" s="23"/>
      <c r="R2038" s="31"/>
      <c r="S2038" s="23">
        <f t="shared" si="1065"/>
        <v>0</v>
      </c>
      <c r="T2038" s="23"/>
      <c r="U2038" s="31"/>
    </row>
    <row r="2039" spans="1:21" s="5" customFormat="1" ht="24" hidden="1">
      <c r="A2039" s="6" t="s">
        <v>92</v>
      </c>
      <c r="B2039" s="11" t="s">
        <v>92</v>
      </c>
      <c r="D2039" s="15"/>
      <c r="E2039" s="19" t="s">
        <v>111</v>
      </c>
      <c r="F2039" s="59"/>
      <c r="G2039" s="23">
        <f t="shared" si="1066"/>
        <v>0</v>
      </c>
      <c r="H2039" s="23"/>
      <c r="I2039" s="31"/>
      <c r="J2039" s="23">
        <f t="shared" si="1067"/>
        <v>0</v>
      </c>
      <c r="K2039" s="23"/>
      <c r="L2039" s="31"/>
      <c r="M2039" s="23">
        <f t="shared" si="1063"/>
        <v>0</v>
      </c>
      <c r="N2039" s="23"/>
      <c r="O2039" s="31"/>
      <c r="P2039" s="23">
        <f t="shared" si="1064"/>
        <v>0</v>
      </c>
      <c r="Q2039" s="23"/>
      <c r="R2039" s="31"/>
      <c r="S2039" s="23">
        <f t="shared" si="1065"/>
        <v>0</v>
      </c>
      <c r="T2039" s="23"/>
      <c r="U2039" s="31"/>
    </row>
    <row r="2040" spans="1:21" s="5" customFormat="1" ht="24" hidden="1">
      <c r="A2040" s="6" t="s">
        <v>92</v>
      </c>
      <c r="B2040" s="11" t="s">
        <v>92</v>
      </c>
      <c r="D2040" s="15"/>
      <c r="E2040" s="19" t="s">
        <v>95</v>
      </c>
      <c r="F2040" s="59"/>
      <c r="G2040" s="23">
        <f t="shared" si="1066"/>
        <v>0</v>
      </c>
      <c r="H2040" s="23"/>
      <c r="I2040" s="31"/>
      <c r="J2040" s="23">
        <f t="shared" si="1067"/>
        <v>0</v>
      </c>
      <c r="K2040" s="23"/>
      <c r="L2040" s="31"/>
      <c r="M2040" s="23">
        <f t="shared" si="1063"/>
        <v>0</v>
      </c>
      <c r="N2040" s="23"/>
      <c r="O2040" s="31"/>
      <c r="P2040" s="23">
        <f t="shared" si="1064"/>
        <v>0</v>
      </c>
      <c r="Q2040" s="23"/>
      <c r="R2040" s="31"/>
      <c r="S2040" s="23">
        <f t="shared" si="1065"/>
        <v>0</v>
      </c>
      <c r="T2040" s="23"/>
      <c r="U2040" s="31"/>
    </row>
    <row r="2041" spans="1:21" s="11" customFormat="1" ht="12" hidden="1">
      <c r="A2041" s="11" t="str">
        <f t="shared" ref="A2041:A2052" si="1068">IF((F2041+G2041+J2041)&gt;0,"a","b")</f>
        <v>b</v>
      </c>
      <c r="B2041" s="11" t="s">
        <v>92</v>
      </c>
      <c r="D2041" s="15"/>
      <c r="E2041" s="18" t="s">
        <v>109</v>
      </c>
      <c r="F2041" s="43"/>
      <c r="G2041" s="24">
        <f t="shared" si="1066"/>
        <v>0</v>
      </c>
      <c r="H2041" s="24"/>
      <c r="I2041" s="32"/>
      <c r="J2041" s="24">
        <f t="shared" si="1067"/>
        <v>0</v>
      </c>
      <c r="K2041" s="24"/>
      <c r="L2041" s="32"/>
      <c r="M2041" s="24">
        <f t="shared" si="1063"/>
        <v>0</v>
      </c>
      <c r="N2041" s="24"/>
      <c r="O2041" s="32"/>
      <c r="P2041" s="24">
        <f t="shared" si="1064"/>
        <v>0</v>
      </c>
      <c r="Q2041" s="24"/>
      <c r="R2041" s="32"/>
      <c r="S2041" s="24">
        <f t="shared" si="1065"/>
        <v>0</v>
      </c>
      <c r="T2041" s="24"/>
      <c r="U2041" s="32"/>
    </row>
    <row r="2042" spans="1:21" s="11" customFormat="1" ht="12" hidden="1">
      <c r="A2042" s="11" t="str">
        <f t="shared" si="1068"/>
        <v>b</v>
      </c>
      <c r="B2042" s="11" t="s">
        <v>92</v>
      </c>
      <c r="D2042" s="15"/>
      <c r="E2042" s="18" t="s">
        <v>97</v>
      </c>
      <c r="F2042" s="43"/>
      <c r="G2042" s="24">
        <f t="shared" si="1066"/>
        <v>0</v>
      </c>
      <c r="H2042" s="24"/>
      <c r="I2042" s="32"/>
      <c r="J2042" s="24">
        <f t="shared" si="1067"/>
        <v>0</v>
      </c>
      <c r="K2042" s="24"/>
      <c r="L2042" s="32"/>
      <c r="M2042" s="24">
        <f t="shared" si="1063"/>
        <v>0</v>
      </c>
      <c r="N2042" s="24"/>
      <c r="O2042" s="32"/>
      <c r="P2042" s="24">
        <f t="shared" si="1064"/>
        <v>0</v>
      </c>
      <c r="Q2042" s="24"/>
      <c r="R2042" s="32"/>
      <c r="S2042" s="24">
        <f t="shared" si="1065"/>
        <v>0</v>
      </c>
      <c r="T2042" s="24"/>
      <c r="U2042" s="32"/>
    </row>
    <row r="2043" spans="1:21" s="5" customFormat="1" ht="12.75" hidden="1">
      <c r="A2043" s="5" t="str">
        <f t="shared" si="1068"/>
        <v>b</v>
      </c>
      <c r="B2043" s="11" t="s">
        <v>92</v>
      </c>
      <c r="D2043" s="15"/>
      <c r="E2043" s="18" t="s">
        <v>98</v>
      </c>
      <c r="F2043" s="43"/>
      <c r="G2043" s="24">
        <f t="shared" si="1066"/>
        <v>0</v>
      </c>
      <c r="H2043" s="24"/>
      <c r="I2043" s="32"/>
      <c r="J2043" s="24">
        <f t="shared" si="1067"/>
        <v>0</v>
      </c>
      <c r="K2043" s="24"/>
      <c r="L2043" s="32"/>
      <c r="M2043" s="24">
        <f t="shared" si="1063"/>
        <v>0</v>
      </c>
      <c r="N2043" s="24"/>
      <c r="O2043" s="32"/>
      <c r="P2043" s="24">
        <f t="shared" si="1064"/>
        <v>0</v>
      </c>
      <c r="Q2043" s="24"/>
      <c r="R2043" s="32"/>
      <c r="S2043" s="24">
        <f t="shared" si="1065"/>
        <v>0</v>
      </c>
      <c r="T2043" s="24"/>
      <c r="U2043" s="32"/>
    </row>
    <row r="2044" spans="1:21" ht="15" customHeight="1">
      <c r="A2044" s="57" t="str">
        <f t="shared" si="1068"/>
        <v>a</v>
      </c>
      <c r="B2044" s="57" t="s">
        <v>92</v>
      </c>
      <c r="D2044" s="58"/>
      <c r="E2044" s="49" t="s">
        <v>99</v>
      </c>
      <c r="F2044" s="102">
        <v>6.3</v>
      </c>
      <c r="G2044" s="43">
        <f t="shared" si="1066"/>
        <v>8.6</v>
      </c>
      <c r="H2044" s="43">
        <v>8.6</v>
      </c>
      <c r="I2044" s="50"/>
      <c r="J2044" s="43">
        <f t="shared" si="1067"/>
        <v>8.6</v>
      </c>
      <c r="K2044" s="43">
        <v>8.6</v>
      </c>
      <c r="L2044" s="50"/>
      <c r="M2044" s="43">
        <f t="shared" si="1063"/>
        <v>9</v>
      </c>
      <c r="N2044" s="43">
        <v>9</v>
      </c>
      <c r="O2044" s="50"/>
      <c r="P2044" s="43">
        <f t="shared" si="1064"/>
        <v>10</v>
      </c>
      <c r="Q2044" s="43">
        <v>10</v>
      </c>
      <c r="R2044" s="50"/>
      <c r="S2044" s="43">
        <f t="shared" si="1065"/>
        <v>10</v>
      </c>
      <c r="T2044" s="43">
        <v>10</v>
      </c>
      <c r="U2044" s="50"/>
    </row>
    <row r="2045" spans="1:21" ht="12.75" thickBot="1">
      <c r="A2045" s="57" t="str">
        <f t="shared" si="1068"/>
        <v>a</v>
      </c>
      <c r="B2045" s="57" t="s">
        <v>92</v>
      </c>
      <c r="D2045" s="58"/>
      <c r="E2045" s="51" t="s">
        <v>100</v>
      </c>
      <c r="F2045" s="43">
        <v>0.3</v>
      </c>
      <c r="G2045" s="43">
        <f t="shared" si="1066"/>
        <v>0</v>
      </c>
      <c r="H2045" s="43">
        <v>0</v>
      </c>
      <c r="I2045" s="50"/>
      <c r="J2045" s="43">
        <f t="shared" si="1067"/>
        <v>0</v>
      </c>
      <c r="K2045" s="43"/>
      <c r="L2045" s="50"/>
      <c r="M2045" s="43">
        <f t="shared" si="1063"/>
        <v>0</v>
      </c>
      <c r="N2045" s="43"/>
      <c r="O2045" s="50"/>
      <c r="P2045" s="43">
        <f t="shared" si="1064"/>
        <v>0</v>
      </c>
      <c r="Q2045" s="43"/>
      <c r="R2045" s="50"/>
      <c r="S2045" s="43">
        <f t="shared" si="1065"/>
        <v>0</v>
      </c>
      <c r="T2045" s="43"/>
      <c r="U2045" s="50"/>
    </row>
    <row r="2046" spans="1:21" s="11" customFormat="1" ht="12.75" hidden="1" thickBot="1">
      <c r="A2046" s="11" t="str">
        <f t="shared" si="1068"/>
        <v>b</v>
      </c>
      <c r="B2046" s="11" t="str">
        <f t="shared" ref="B2046:B2052" si="1069">IF((F2046+G2046+J2046)&gt;0,"a","b")</f>
        <v>b</v>
      </c>
      <c r="D2046" s="15"/>
      <c r="E2046" s="17" t="s">
        <v>1</v>
      </c>
      <c r="F2046" s="42"/>
      <c r="G2046" s="25">
        <f t="shared" si="1066"/>
        <v>0</v>
      </c>
      <c r="H2046" s="25"/>
      <c r="I2046" s="33"/>
      <c r="J2046" s="25">
        <f t="shared" si="1067"/>
        <v>0</v>
      </c>
      <c r="K2046" s="25"/>
      <c r="L2046" s="33"/>
      <c r="M2046" s="25">
        <f t="shared" si="1063"/>
        <v>0</v>
      </c>
      <c r="N2046" s="25"/>
      <c r="O2046" s="33"/>
      <c r="P2046" s="25">
        <f t="shared" si="1064"/>
        <v>0</v>
      </c>
      <c r="Q2046" s="25"/>
      <c r="R2046" s="33"/>
      <c r="S2046" s="25">
        <f t="shared" si="1065"/>
        <v>0</v>
      </c>
      <c r="T2046" s="25"/>
      <c r="U2046" s="33"/>
    </row>
    <row r="2047" spans="1:21" s="11" customFormat="1" ht="12.75" hidden="1" thickBot="1">
      <c r="A2047" s="11" t="str">
        <f t="shared" si="1068"/>
        <v>b</v>
      </c>
      <c r="B2047" s="11" t="str">
        <f t="shared" si="1069"/>
        <v>b</v>
      </c>
      <c r="D2047" s="15"/>
      <c r="E2047" s="17" t="s">
        <v>110</v>
      </c>
      <c r="F2047" s="42"/>
      <c r="G2047" s="25">
        <f t="shared" si="1066"/>
        <v>0</v>
      </c>
      <c r="H2047" s="25"/>
      <c r="I2047" s="33"/>
      <c r="J2047" s="25">
        <f t="shared" si="1067"/>
        <v>0</v>
      </c>
      <c r="K2047" s="25"/>
      <c r="L2047" s="33"/>
      <c r="M2047" s="25">
        <f t="shared" si="1063"/>
        <v>0</v>
      </c>
      <c r="N2047" s="25"/>
      <c r="O2047" s="33"/>
      <c r="P2047" s="25">
        <f t="shared" si="1064"/>
        <v>0</v>
      </c>
      <c r="Q2047" s="25"/>
      <c r="R2047" s="33"/>
      <c r="S2047" s="25">
        <f t="shared" si="1065"/>
        <v>0</v>
      </c>
      <c r="T2047" s="25"/>
      <c r="U2047" s="33"/>
    </row>
    <row r="2048" spans="1:21" s="11" customFormat="1" ht="12.75" hidden="1" thickBot="1">
      <c r="A2048" s="11" t="str">
        <f t="shared" si="1068"/>
        <v>b</v>
      </c>
      <c r="B2048" s="11" t="str">
        <f t="shared" si="1069"/>
        <v>b</v>
      </c>
      <c r="D2048" s="15"/>
      <c r="E2048" s="17" t="s">
        <v>18</v>
      </c>
      <c r="F2048" s="42"/>
      <c r="G2048" s="25">
        <f t="shared" si="1066"/>
        <v>0</v>
      </c>
      <c r="H2048" s="25"/>
      <c r="I2048" s="33"/>
      <c r="J2048" s="25">
        <f t="shared" si="1067"/>
        <v>0</v>
      </c>
      <c r="K2048" s="25"/>
      <c r="L2048" s="33"/>
      <c r="M2048" s="25">
        <f t="shared" si="1063"/>
        <v>0</v>
      </c>
      <c r="N2048" s="25"/>
      <c r="O2048" s="33"/>
      <c r="P2048" s="25">
        <f t="shared" si="1064"/>
        <v>0</v>
      </c>
      <c r="Q2048" s="25"/>
      <c r="R2048" s="33"/>
      <c r="S2048" s="25">
        <f t="shared" si="1065"/>
        <v>0</v>
      </c>
      <c r="T2048" s="25"/>
      <c r="U2048" s="33"/>
    </row>
    <row r="2049" spans="1:22" ht="15" customHeight="1" thickBot="1">
      <c r="A2049" s="57" t="str">
        <f t="shared" si="1068"/>
        <v>a</v>
      </c>
      <c r="B2049" s="57" t="str">
        <f t="shared" si="1069"/>
        <v>a</v>
      </c>
      <c r="C2049" s="57" t="s">
        <v>16</v>
      </c>
      <c r="D2049" s="67" t="s">
        <v>121</v>
      </c>
      <c r="E2049" s="68" t="s">
        <v>147</v>
      </c>
      <c r="F2049" s="83">
        <f>F2051+F2070+F2071+F2072</f>
        <v>23.400000000000002</v>
      </c>
      <c r="G2049" s="83">
        <f>H2049+I2049</f>
        <v>20</v>
      </c>
      <c r="H2049" s="83">
        <f>H2051+H2070+H2071+H2072</f>
        <v>20</v>
      </c>
      <c r="I2049" s="85">
        <f>I2051+I2070+I2071+I2072</f>
        <v>0</v>
      </c>
      <c r="J2049" s="83">
        <f>K2049+L2049</f>
        <v>24</v>
      </c>
      <c r="K2049" s="83">
        <f>K2051+K2070+K2071+K2072</f>
        <v>24</v>
      </c>
      <c r="L2049" s="85">
        <f>L2051+L2070+L2071+L2072</f>
        <v>0</v>
      </c>
      <c r="M2049" s="83">
        <f t="shared" si="1063"/>
        <v>29</v>
      </c>
      <c r="N2049" s="83">
        <f>N2051+N2070+N2071+N2072</f>
        <v>29</v>
      </c>
      <c r="O2049" s="85">
        <f>O2051+O2070+O2071+O2072</f>
        <v>0</v>
      </c>
      <c r="P2049" s="83">
        <f t="shared" si="1064"/>
        <v>32</v>
      </c>
      <c r="Q2049" s="83">
        <f>Q2051+Q2070+Q2071+Q2072</f>
        <v>32</v>
      </c>
      <c r="R2049" s="85">
        <f>R2051+R2070+R2071+R2072</f>
        <v>0</v>
      </c>
      <c r="S2049" s="83">
        <f t="shared" si="1065"/>
        <v>35</v>
      </c>
      <c r="T2049" s="83">
        <f>T2051+T2070+T2071+T2072</f>
        <v>35</v>
      </c>
      <c r="U2049" s="85">
        <f>U2051+U2070+U2071+U2072</f>
        <v>0</v>
      </c>
      <c r="V2049" s="57">
        <v>0</v>
      </c>
    </row>
    <row r="2050" spans="1:22" s="11" customFormat="1" ht="12" hidden="1">
      <c r="A2050" s="11" t="str">
        <f t="shared" si="1068"/>
        <v>b</v>
      </c>
      <c r="B2050" s="11" t="str">
        <f t="shared" si="1069"/>
        <v>b</v>
      </c>
      <c r="D2050" s="15"/>
      <c r="E2050" s="16" t="s">
        <v>4</v>
      </c>
      <c r="F2050" s="105"/>
      <c r="G2050" s="26">
        <f t="shared" ref="G2050:G2072" si="1070">H2050+I2050</f>
        <v>0</v>
      </c>
      <c r="H2050" s="26"/>
      <c r="I2050" s="34"/>
      <c r="J2050" s="26">
        <f t="shared" ref="J2050:J2072" si="1071">K2050+L2050</f>
        <v>0</v>
      </c>
      <c r="K2050" s="26"/>
      <c r="L2050" s="34"/>
      <c r="M2050" s="26">
        <f t="shared" si="1063"/>
        <v>0</v>
      </c>
      <c r="N2050" s="26"/>
      <c r="O2050" s="34"/>
      <c r="P2050" s="26">
        <f t="shared" si="1064"/>
        <v>0</v>
      </c>
      <c r="Q2050" s="26"/>
      <c r="R2050" s="34"/>
      <c r="S2050" s="26">
        <f t="shared" si="1065"/>
        <v>0</v>
      </c>
      <c r="T2050" s="26"/>
      <c r="U2050" s="34"/>
    </row>
    <row r="2051" spans="1:22" ht="15" customHeight="1">
      <c r="A2051" s="57" t="str">
        <f t="shared" si="1068"/>
        <v>a</v>
      </c>
      <c r="B2051" s="57" t="str">
        <f t="shared" si="1069"/>
        <v>a</v>
      </c>
      <c r="D2051" s="58"/>
      <c r="E2051" s="47" t="s">
        <v>0</v>
      </c>
      <c r="F2051" s="42">
        <f>F2052+F2056+F2065+F2066+F2067+F2068+F2069</f>
        <v>23.400000000000002</v>
      </c>
      <c r="G2051" s="42">
        <f t="shared" si="1070"/>
        <v>20</v>
      </c>
      <c r="H2051" s="42">
        <f>H2052+H2056+H2065+H2066+H2067+H2068+H2069</f>
        <v>20</v>
      </c>
      <c r="I2051" s="48">
        <f>I2052+I2056+I2065+I2066+I2067+I2068+I2069</f>
        <v>0</v>
      </c>
      <c r="J2051" s="42">
        <f t="shared" si="1071"/>
        <v>24</v>
      </c>
      <c r="K2051" s="42">
        <f>K2052+K2056+K2065+K2066+K2067+K2068+K2069</f>
        <v>24</v>
      </c>
      <c r="L2051" s="48">
        <f>L2052+L2056+L2065+L2066+L2067+L2068+L2069</f>
        <v>0</v>
      </c>
      <c r="M2051" s="42">
        <f t="shared" si="1063"/>
        <v>29</v>
      </c>
      <c r="N2051" s="42">
        <f>N2052+N2056+N2065+N2066+N2067+N2068+N2069</f>
        <v>29</v>
      </c>
      <c r="O2051" s="48">
        <f>O2052+O2056+O2065+O2066+O2067+O2068+O2069</f>
        <v>0</v>
      </c>
      <c r="P2051" s="42">
        <f t="shared" si="1064"/>
        <v>32</v>
      </c>
      <c r="Q2051" s="42">
        <f>Q2052+Q2056+Q2065+Q2066+Q2067+Q2068+Q2069</f>
        <v>32</v>
      </c>
      <c r="R2051" s="48">
        <f>R2052+R2056+R2065+R2066+R2067+R2068+R2069</f>
        <v>0</v>
      </c>
      <c r="S2051" s="42">
        <f t="shared" si="1065"/>
        <v>35</v>
      </c>
      <c r="T2051" s="42">
        <f>T2052+T2056+T2065+T2066+T2067+T2068+T2069</f>
        <v>35</v>
      </c>
      <c r="U2051" s="48">
        <f>U2052+U2056+U2065+U2066+U2067+U2068+U2069</f>
        <v>0</v>
      </c>
    </row>
    <row r="2052" spans="1:22" s="11" customFormat="1" ht="12" hidden="1">
      <c r="A2052" s="11" t="str">
        <f t="shared" si="1068"/>
        <v>b</v>
      </c>
      <c r="B2052" s="11" t="str">
        <f t="shared" si="1069"/>
        <v>b</v>
      </c>
      <c r="D2052" s="15"/>
      <c r="E2052" s="18" t="s">
        <v>101</v>
      </c>
      <c r="F2052" s="43">
        <f>SUM(F2053:F2055)</f>
        <v>0</v>
      </c>
      <c r="G2052" s="24">
        <f t="shared" si="1070"/>
        <v>0</v>
      </c>
      <c r="H2052" s="24">
        <f>SUM(H2053:H2055)</f>
        <v>0</v>
      </c>
      <c r="I2052" s="32">
        <f>SUM(I2053:I2055)</f>
        <v>0</v>
      </c>
      <c r="J2052" s="24">
        <f t="shared" si="1071"/>
        <v>0</v>
      </c>
      <c r="K2052" s="24">
        <f>SUM(K2053:K2055)</f>
        <v>0</v>
      </c>
      <c r="L2052" s="32">
        <f>SUM(L2053:L2055)</f>
        <v>0</v>
      </c>
      <c r="M2052" s="24">
        <f t="shared" si="1063"/>
        <v>0</v>
      </c>
      <c r="N2052" s="24">
        <f>SUM(N2053:N2055)</f>
        <v>0</v>
      </c>
      <c r="O2052" s="32">
        <f>SUM(O2053:O2055)</f>
        <v>0</v>
      </c>
      <c r="P2052" s="24">
        <f t="shared" si="1064"/>
        <v>0</v>
      </c>
      <c r="Q2052" s="24">
        <f>SUM(Q2053:Q2055)</f>
        <v>0</v>
      </c>
      <c r="R2052" s="32">
        <f>SUM(R2053:R2055)</f>
        <v>0</v>
      </c>
      <c r="S2052" s="24">
        <f t="shared" si="1065"/>
        <v>0</v>
      </c>
      <c r="T2052" s="24">
        <f>SUM(T2053:T2055)</f>
        <v>0</v>
      </c>
      <c r="U2052" s="32">
        <f>SUM(U2053:U2055)</f>
        <v>0</v>
      </c>
    </row>
    <row r="2053" spans="1:22" s="5" customFormat="1" ht="12.75" hidden="1">
      <c r="A2053" s="11" t="s">
        <v>92</v>
      </c>
      <c r="B2053" s="11" t="s">
        <v>92</v>
      </c>
      <c r="D2053" s="15"/>
      <c r="E2053" s="19" t="s">
        <v>107</v>
      </c>
      <c r="F2053" s="59"/>
      <c r="G2053" s="23">
        <f t="shared" si="1070"/>
        <v>0</v>
      </c>
      <c r="H2053" s="23"/>
      <c r="I2053" s="31"/>
      <c r="J2053" s="23">
        <f t="shared" si="1071"/>
        <v>0</v>
      </c>
      <c r="K2053" s="23"/>
      <c r="L2053" s="31"/>
      <c r="M2053" s="23">
        <f t="shared" si="1063"/>
        <v>0</v>
      </c>
      <c r="N2053" s="23"/>
      <c r="O2053" s="31"/>
      <c r="P2053" s="23">
        <f t="shared" si="1064"/>
        <v>0</v>
      </c>
      <c r="Q2053" s="23"/>
      <c r="R2053" s="31"/>
      <c r="S2053" s="23">
        <f t="shared" si="1065"/>
        <v>0</v>
      </c>
      <c r="T2053" s="23"/>
      <c r="U2053" s="31"/>
    </row>
    <row r="2054" spans="1:22" s="5" customFormat="1" ht="12.75" hidden="1">
      <c r="A2054" s="11" t="s">
        <v>92</v>
      </c>
      <c r="B2054" s="11" t="s">
        <v>92</v>
      </c>
      <c r="D2054" s="15"/>
      <c r="E2054" s="19" t="s">
        <v>106</v>
      </c>
      <c r="F2054" s="59"/>
      <c r="G2054" s="23">
        <f t="shared" si="1070"/>
        <v>0</v>
      </c>
      <c r="H2054" s="23"/>
      <c r="I2054" s="31"/>
      <c r="J2054" s="23">
        <f t="shared" si="1071"/>
        <v>0</v>
      </c>
      <c r="K2054" s="23"/>
      <c r="L2054" s="31"/>
      <c r="M2054" s="23">
        <f t="shared" si="1063"/>
        <v>0</v>
      </c>
      <c r="N2054" s="23"/>
      <c r="O2054" s="31"/>
      <c r="P2054" s="23">
        <f t="shared" si="1064"/>
        <v>0</v>
      </c>
      <c r="Q2054" s="23"/>
      <c r="R2054" s="31"/>
      <c r="S2054" s="23">
        <f t="shared" si="1065"/>
        <v>0</v>
      </c>
      <c r="T2054" s="23"/>
      <c r="U2054" s="31"/>
    </row>
    <row r="2055" spans="1:22" s="5" customFormat="1" ht="12.75" hidden="1">
      <c r="A2055" s="11" t="s">
        <v>92</v>
      </c>
      <c r="B2055" s="11" t="s">
        <v>92</v>
      </c>
      <c r="D2055" s="15"/>
      <c r="E2055" s="19" t="s">
        <v>105</v>
      </c>
      <c r="F2055" s="59"/>
      <c r="G2055" s="23">
        <f t="shared" si="1070"/>
        <v>0</v>
      </c>
      <c r="H2055" s="23"/>
      <c r="I2055" s="31"/>
      <c r="J2055" s="23">
        <f t="shared" si="1071"/>
        <v>0</v>
      </c>
      <c r="K2055" s="23"/>
      <c r="L2055" s="31"/>
      <c r="M2055" s="23">
        <f t="shared" si="1063"/>
        <v>0</v>
      </c>
      <c r="N2055" s="23"/>
      <c r="O2055" s="31"/>
      <c r="P2055" s="23">
        <f t="shared" si="1064"/>
        <v>0</v>
      </c>
      <c r="Q2055" s="23"/>
      <c r="R2055" s="31"/>
      <c r="S2055" s="23">
        <f t="shared" si="1065"/>
        <v>0</v>
      </c>
      <c r="T2055" s="23"/>
      <c r="U2055" s="31"/>
    </row>
    <row r="2056" spans="1:22" s="11" customFormat="1" ht="12" hidden="1">
      <c r="A2056" s="11" t="str">
        <f>IF((F2056+G2056+J2056)&gt;0,"a","b")</f>
        <v>b</v>
      </c>
      <c r="B2056" s="11" t="s">
        <v>92</v>
      </c>
      <c r="D2056" s="15"/>
      <c r="E2056" s="18" t="s">
        <v>96</v>
      </c>
      <c r="F2056" s="43">
        <f>SUM(F2057:F2064)</f>
        <v>0</v>
      </c>
      <c r="G2056" s="24">
        <f t="shared" si="1070"/>
        <v>0</v>
      </c>
      <c r="H2056" s="24">
        <f>SUM(H2057:H2064)</f>
        <v>0</v>
      </c>
      <c r="I2056" s="32">
        <f>SUM(I2057:I2064)</f>
        <v>0</v>
      </c>
      <c r="J2056" s="24">
        <f t="shared" si="1071"/>
        <v>0</v>
      </c>
      <c r="K2056" s="24">
        <f>SUM(K2057:K2064)</f>
        <v>0</v>
      </c>
      <c r="L2056" s="32">
        <f>SUM(L2057:L2064)</f>
        <v>0</v>
      </c>
      <c r="M2056" s="24">
        <f t="shared" si="1063"/>
        <v>0</v>
      </c>
      <c r="N2056" s="24">
        <f>SUM(N2057:N2064)</f>
        <v>0</v>
      </c>
      <c r="O2056" s="32">
        <f>SUM(O2057:O2064)</f>
        <v>0</v>
      </c>
      <c r="P2056" s="24">
        <f t="shared" si="1064"/>
        <v>0</v>
      </c>
      <c r="Q2056" s="24">
        <f>SUM(Q2057:Q2064)</f>
        <v>0</v>
      </c>
      <c r="R2056" s="32">
        <f>SUM(R2057:R2064)</f>
        <v>0</v>
      </c>
      <c r="S2056" s="24">
        <f t="shared" si="1065"/>
        <v>0</v>
      </c>
      <c r="T2056" s="24">
        <f>SUM(T2057:T2064)</f>
        <v>0</v>
      </c>
      <c r="U2056" s="32">
        <f>SUM(U2057:U2064)</f>
        <v>0</v>
      </c>
    </row>
    <row r="2057" spans="1:22" s="5" customFormat="1" ht="24" hidden="1">
      <c r="A2057" s="6" t="s">
        <v>92</v>
      </c>
      <c r="B2057" s="11" t="s">
        <v>92</v>
      </c>
      <c r="D2057" s="15"/>
      <c r="E2057" s="19" t="s">
        <v>93</v>
      </c>
      <c r="F2057" s="59"/>
      <c r="G2057" s="23">
        <f t="shared" si="1070"/>
        <v>0</v>
      </c>
      <c r="H2057" s="23"/>
      <c r="I2057" s="31"/>
      <c r="J2057" s="23">
        <f t="shared" si="1071"/>
        <v>0</v>
      </c>
      <c r="K2057" s="23"/>
      <c r="L2057" s="31"/>
      <c r="M2057" s="23">
        <f t="shared" si="1063"/>
        <v>0</v>
      </c>
      <c r="N2057" s="23"/>
      <c r="O2057" s="31"/>
      <c r="P2057" s="23">
        <f t="shared" si="1064"/>
        <v>0</v>
      </c>
      <c r="Q2057" s="23"/>
      <c r="R2057" s="31"/>
      <c r="S2057" s="23">
        <f t="shared" si="1065"/>
        <v>0</v>
      </c>
      <c r="T2057" s="23"/>
      <c r="U2057" s="31"/>
    </row>
    <row r="2058" spans="1:22" s="5" customFormat="1" ht="12.75" hidden="1">
      <c r="A2058" s="6" t="s">
        <v>92</v>
      </c>
      <c r="B2058" s="11" t="s">
        <v>92</v>
      </c>
      <c r="D2058" s="15"/>
      <c r="E2058" s="19" t="s">
        <v>7</v>
      </c>
      <c r="F2058" s="59"/>
      <c r="G2058" s="23">
        <f t="shared" si="1070"/>
        <v>0</v>
      </c>
      <c r="H2058" s="23"/>
      <c r="I2058" s="31"/>
      <c r="J2058" s="23">
        <f t="shared" si="1071"/>
        <v>0</v>
      </c>
      <c r="K2058" s="23"/>
      <c r="L2058" s="31"/>
      <c r="M2058" s="23">
        <f t="shared" si="1063"/>
        <v>0</v>
      </c>
      <c r="N2058" s="23"/>
      <c r="O2058" s="31"/>
      <c r="P2058" s="23">
        <f t="shared" si="1064"/>
        <v>0</v>
      </c>
      <c r="Q2058" s="23"/>
      <c r="R2058" s="31"/>
      <c r="S2058" s="23">
        <f t="shared" si="1065"/>
        <v>0</v>
      </c>
      <c r="T2058" s="23"/>
      <c r="U2058" s="31"/>
    </row>
    <row r="2059" spans="1:22" s="5" customFormat="1" ht="12.75" hidden="1">
      <c r="A2059" s="6" t="s">
        <v>92</v>
      </c>
      <c r="B2059" s="11" t="s">
        <v>92</v>
      </c>
      <c r="D2059" s="15"/>
      <c r="E2059" s="19" t="s">
        <v>6</v>
      </c>
      <c r="F2059" s="59"/>
      <c r="G2059" s="23">
        <f t="shared" si="1070"/>
        <v>0</v>
      </c>
      <c r="H2059" s="23"/>
      <c r="I2059" s="31"/>
      <c r="J2059" s="23">
        <f t="shared" si="1071"/>
        <v>0</v>
      </c>
      <c r="K2059" s="23"/>
      <c r="L2059" s="31"/>
      <c r="M2059" s="23">
        <f t="shared" si="1063"/>
        <v>0</v>
      </c>
      <c r="N2059" s="23"/>
      <c r="O2059" s="31"/>
      <c r="P2059" s="23">
        <f t="shared" si="1064"/>
        <v>0</v>
      </c>
      <c r="Q2059" s="23"/>
      <c r="R2059" s="31"/>
      <c r="S2059" s="23">
        <f t="shared" si="1065"/>
        <v>0</v>
      </c>
      <c r="T2059" s="23"/>
      <c r="U2059" s="31"/>
    </row>
    <row r="2060" spans="1:22" s="5" customFormat="1" ht="12.75" hidden="1">
      <c r="A2060" s="6" t="s">
        <v>92</v>
      </c>
      <c r="B2060" s="11" t="s">
        <v>92</v>
      </c>
      <c r="D2060" s="15"/>
      <c r="E2060" s="19" t="s">
        <v>94</v>
      </c>
      <c r="F2060" s="59"/>
      <c r="G2060" s="23">
        <f t="shared" si="1070"/>
        <v>0</v>
      </c>
      <c r="H2060" s="23"/>
      <c r="I2060" s="31"/>
      <c r="J2060" s="23">
        <f t="shared" si="1071"/>
        <v>0</v>
      </c>
      <c r="K2060" s="23"/>
      <c r="L2060" s="31"/>
      <c r="M2060" s="23">
        <f t="shared" si="1063"/>
        <v>0</v>
      </c>
      <c r="N2060" s="23"/>
      <c r="O2060" s="31"/>
      <c r="P2060" s="23">
        <f t="shared" si="1064"/>
        <v>0</v>
      </c>
      <c r="Q2060" s="23"/>
      <c r="R2060" s="31"/>
      <c r="S2060" s="23">
        <f t="shared" si="1065"/>
        <v>0</v>
      </c>
      <c r="T2060" s="23"/>
      <c r="U2060" s="31"/>
    </row>
    <row r="2061" spans="1:22" s="5" customFormat="1" ht="12.75" hidden="1">
      <c r="A2061" s="6" t="s">
        <v>92</v>
      </c>
      <c r="B2061" s="11" t="s">
        <v>92</v>
      </c>
      <c r="D2061" s="15"/>
      <c r="E2061" s="19" t="s">
        <v>5</v>
      </c>
      <c r="F2061" s="59"/>
      <c r="G2061" s="23">
        <f t="shared" si="1070"/>
        <v>0</v>
      </c>
      <c r="H2061" s="23"/>
      <c r="I2061" s="31"/>
      <c r="J2061" s="23">
        <f t="shared" si="1071"/>
        <v>0</v>
      </c>
      <c r="K2061" s="23"/>
      <c r="L2061" s="31"/>
      <c r="M2061" s="23">
        <f t="shared" si="1063"/>
        <v>0</v>
      </c>
      <c r="N2061" s="23"/>
      <c r="O2061" s="31"/>
      <c r="P2061" s="23">
        <f t="shared" si="1064"/>
        <v>0</v>
      </c>
      <c r="Q2061" s="23"/>
      <c r="R2061" s="31"/>
      <c r="S2061" s="23">
        <f t="shared" si="1065"/>
        <v>0</v>
      </c>
      <c r="T2061" s="23"/>
      <c r="U2061" s="31"/>
    </row>
    <row r="2062" spans="1:22" s="5" customFormat="1" ht="24" hidden="1">
      <c r="A2062" s="6" t="s">
        <v>92</v>
      </c>
      <c r="B2062" s="11" t="s">
        <v>92</v>
      </c>
      <c r="D2062" s="15"/>
      <c r="E2062" s="19" t="s">
        <v>108</v>
      </c>
      <c r="F2062" s="59"/>
      <c r="G2062" s="23">
        <f t="shared" si="1070"/>
        <v>0</v>
      </c>
      <c r="H2062" s="23"/>
      <c r="I2062" s="31"/>
      <c r="J2062" s="23">
        <f t="shared" si="1071"/>
        <v>0</v>
      </c>
      <c r="K2062" s="23"/>
      <c r="L2062" s="31"/>
      <c r="M2062" s="23">
        <f t="shared" si="1063"/>
        <v>0</v>
      </c>
      <c r="N2062" s="23"/>
      <c r="O2062" s="31"/>
      <c r="P2062" s="23">
        <f t="shared" si="1064"/>
        <v>0</v>
      </c>
      <c r="Q2062" s="23"/>
      <c r="R2062" s="31"/>
      <c r="S2062" s="23">
        <f t="shared" si="1065"/>
        <v>0</v>
      </c>
      <c r="T2062" s="23"/>
      <c r="U2062" s="31"/>
    </row>
    <row r="2063" spans="1:22" s="5" customFormat="1" ht="24" hidden="1">
      <c r="A2063" s="6" t="s">
        <v>92</v>
      </c>
      <c r="B2063" s="11" t="s">
        <v>92</v>
      </c>
      <c r="D2063" s="15"/>
      <c r="E2063" s="19" t="s">
        <v>111</v>
      </c>
      <c r="F2063" s="59"/>
      <c r="G2063" s="23">
        <f t="shared" si="1070"/>
        <v>0</v>
      </c>
      <c r="H2063" s="23"/>
      <c r="I2063" s="31"/>
      <c r="J2063" s="23">
        <f t="shared" si="1071"/>
        <v>0</v>
      </c>
      <c r="K2063" s="23"/>
      <c r="L2063" s="31"/>
      <c r="M2063" s="23">
        <f t="shared" si="1063"/>
        <v>0</v>
      </c>
      <c r="N2063" s="23"/>
      <c r="O2063" s="31"/>
      <c r="P2063" s="23">
        <f t="shared" si="1064"/>
        <v>0</v>
      </c>
      <c r="Q2063" s="23"/>
      <c r="R2063" s="31"/>
      <c r="S2063" s="23">
        <f t="shared" si="1065"/>
        <v>0</v>
      </c>
      <c r="T2063" s="23"/>
      <c r="U2063" s="31"/>
    </row>
    <row r="2064" spans="1:22" s="5" customFormat="1" ht="24" hidden="1">
      <c r="A2064" s="6" t="s">
        <v>92</v>
      </c>
      <c r="B2064" s="11" t="s">
        <v>92</v>
      </c>
      <c r="D2064" s="15"/>
      <c r="E2064" s="19" t="s">
        <v>95</v>
      </c>
      <c r="F2064" s="59"/>
      <c r="G2064" s="23">
        <f t="shared" si="1070"/>
        <v>0</v>
      </c>
      <c r="H2064" s="23"/>
      <c r="I2064" s="31"/>
      <c r="J2064" s="23">
        <f t="shared" si="1071"/>
        <v>0</v>
      </c>
      <c r="K2064" s="23"/>
      <c r="L2064" s="31"/>
      <c r="M2064" s="23">
        <f t="shared" si="1063"/>
        <v>0</v>
      </c>
      <c r="N2064" s="23"/>
      <c r="O2064" s="31"/>
      <c r="P2064" s="23">
        <f t="shared" si="1064"/>
        <v>0</v>
      </c>
      <c r="Q2064" s="23"/>
      <c r="R2064" s="31"/>
      <c r="S2064" s="23">
        <f t="shared" si="1065"/>
        <v>0</v>
      </c>
      <c r="T2064" s="23"/>
      <c r="U2064" s="31"/>
    </row>
    <row r="2065" spans="1:22" s="11" customFormat="1" ht="12" hidden="1">
      <c r="A2065" s="11" t="str">
        <f t="shared" ref="A2065:A2076" si="1072">IF((F2065+G2065+J2065)&gt;0,"a","b")</f>
        <v>b</v>
      </c>
      <c r="B2065" s="11" t="s">
        <v>92</v>
      </c>
      <c r="D2065" s="15"/>
      <c r="E2065" s="18" t="s">
        <v>109</v>
      </c>
      <c r="F2065" s="43"/>
      <c r="G2065" s="24">
        <f t="shared" si="1070"/>
        <v>0</v>
      </c>
      <c r="H2065" s="24"/>
      <c r="I2065" s="32"/>
      <c r="J2065" s="24">
        <f t="shared" si="1071"/>
        <v>0</v>
      </c>
      <c r="K2065" s="24"/>
      <c r="L2065" s="32"/>
      <c r="M2065" s="24">
        <f t="shared" si="1063"/>
        <v>0</v>
      </c>
      <c r="N2065" s="24"/>
      <c r="O2065" s="32"/>
      <c r="P2065" s="24">
        <f t="shared" si="1064"/>
        <v>0</v>
      </c>
      <c r="Q2065" s="24"/>
      <c r="R2065" s="32"/>
      <c r="S2065" s="24">
        <f t="shared" si="1065"/>
        <v>0</v>
      </c>
      <c r="T2065" s="24"/>
      <c r="U2065" s="32"/>
    </row>
    <row r="2066" spans="1:22" s="11" customFormat="1" ht="12" hidden="1">
      <c r="A2066" s="11" t="str">
        <f t="shared" si="1072"/>
        <v>b</v>
      </c>
      <c r="B2066" s="11" t="s">
        <v>92</v>
      </c>
      <c r="D2066" s="15"/>
      <c r="E2066" s="18" t="s">
        <v>97</v>
      </c>
      <c r="F2066" s="43"/>
      <c r="G2066" s="24">
        <f t="shared" si="1070"/>
        <v>0</v>
      </c>
      <c r="H2066" s="24"/>
      <c r="I2066" s="32"/>
      <c r="J2066" s="24">
        <f t="shared" si="1071"/>
        <v>0</v>
      </c>
      <c r="K2066" s="24"/>
      <c r="L2066" s="32"/>
      <c r="M2066" s="24">
        <f t="shared" si="1063"/>
        <v>0</v>
      </c>
      <c r="N2066" s="24"/>
      <c r="O2066" s="32"/>
      <c r="P2066" s="24">
        <f t="shared" si="1064"/>
        <v>0</v>
      </c>
      <c r="Q2066" s="24"/>
      <c r="R2066" s="32"/>
      <c r="S2066" s="24">
        <f t="shared" si="1065"/>
        <v>0</v>
      </c>
      <c r="T2066" s="24"/>
      <c r="U2066" s="32"/>
    </row>
    <row r="2067" spans="1:22" s="5" customFormat="1" ht="12.75" hidden="1">
      <c r="A2067" s="5" t="str">
        <f t="shared" si="1072"/>
        <v>b</v>
      </c>
      <c r="B2067" s="11" t="s">
        <v>92</v>
      </c>
      <c r="D2067" s="15"/>
      <c r="E2067" s="18" t="s">
        <v>98</v>
      </c>
      <c r="F2067" s="43"/>
      <c r="G2067" s="24">
        <f t="shared" si="1070"/>
        <v>0</v>
      </c>
      <c r="H2067" s="24"/>
      <c r="I2067" s="32"/>
      <c r="J2067" s="24">
        <f t="shared" si="1071"/>
        <v>0</v>
      </c>
      <c r="K2067" s="24"/>
      <c r="L2067" s="32"/>
      <c r="M2067" s="24">
        <f t="shared" si="1063"/>
        <v>0</v>
      </c>
      <c r="N2067" s="24"/>
      <c r="O2067" s="32"/>
      <c r="P2067" s="24">
        <f t="shared" si="1064"/>
        <v>0</v>
      </c>
      <c r="Q2067" s="24"/>
      <c r="R2067" s="32"/>
      <c r="S2067" s="24">
        <f t="shared" si="1065"/>
        <v>0</v>
      </c>
      <c r="T2067" s="24"/>
      <c r="U2067" s="32"/>
    </row>
    <row r="2068" spans="1:22" ht="15" customHeight="1">
      <c r="A2068" s="57" t="str">
        <f t="shared" si="1072"/>
        <v>a</v>
      </c>
      <c r="B2068" s="57" t="s">
        <v>92</v>
      </c>
      <c r="D2068" s="58"/>
      <c r="E2068" s="49" t="s">
        <v>99</v>
      </c>
      <c r="F2068" s="102">
        <v>21.8</v>
      </c>
      <c r="G2068" s="43">
        <f t="shared" si="1070"/>
        <v>18.2</v>
      </c>
      <c r="H2068" s="43">
        <v>18.2</v>
      </c>
      <c r="I2068" s="50"/>
      <c r="J2068" s="43">
        <f t="shared" si="1071"/>
        <v>22</v>
      </c>
      <c r="K2068" s="43">
        <v>22</v>
      </c>
      <c r="L2068" s="50"/>
      <c r="M2068" s="43">
        <f t="shared" si="1063"/>
        <v>27</v>
      </c>
      <c r="N2068" s="43">
        <v>27</v>
      </c>
      <c r="O2068" s="50"/>
      <c r="P2068" s="43">
        <f t="shared" si="1064"/>
        <v>30</v>
      </c>
      <c r="Q2068" s="43">
        <v>30</v>
      </c>
      <c r="R2068" s="50"/>
      <c r="S2068" s="43">
        <f t="shared" si="1065"/>
        <v>32</v>
      </c>
      <c r="T2068" s="43">
        <v>32</v>
      </c>
      <c r="U2068" s="50"/>
    </row>
    <row r="2069" spans="1:22" ht="12.75" thickBot="1">
      <c r="A2069" s="57" t="str">
        <f t="shared" si="1072"/>
        <v>a</v>
      </c>
      <c r="B2069" s="57" t="s">
        <v>92</v>
      </c>
      <c r="D2069" s="58"/>
      <c r="E2069" s="51" t="s">
        <v>100</v>
      </c>
      <c r="F2069" s="43">
        <v>1.6</v>
      </c>
      <c r="G2069" s="43">
        <f t="shared" si="1070"/>
        <v>1.8</v>
      </c>
      <c r="H2069" s="43">
        <v>1.8</v>
      </c>
      <c r="I2069" s="50"/>
      <c r="J2069" s="43">
        <f t="shared" si="1071"/>
        <v>2</v>
      </c>
      <c r="K2069" s="43">
        <v>2</v>
      </c>
      <c r="L2069" s="50"/>
      <c r="M2069" s="43">
        <f t="shared" si="1063"/>
        <v>2</v>
      </c>
      <c r="N2069" s="43">
        <v>2</v>
      </c>
      <c r="O2069" s="50"/>
      <c r="P2069" s="43">
        <f t="shared" si="1064"/>
        <v>2</v>
      </c>
      <c r="Q2069" s="43">
        <v>2</v>
      </c>
      <c r="R2069" s="50"/>
      <c r="S2069" s="43">
        <f t="shared" si="1065"/>
        <v>3</v>
      </c>
      <c r="T2069" s="43">
        <v>3</v>
      </c>
      <c r="U2069" s="50"/>
    </row>
    <row r="2070" spans="1:22" s="11" customFormat="1" ht="12.75" hidden="1" thickBot="1">
      <c r="A2070" s="11" t="str">
        <f t="shared" si="1072"/>
        <v>b</v>
      </c>
      <c r="B2070" s="11" t="str">
        <f t="shared" ref="B2070:B2076" si="1073">IF((F2070+G2070+J2070)&gt;0,"a","b")</f>
        <v>b</v>
      </c>
      <c r="D2070" s="15"/>
      <c r="E2070" s="17" t="s">
        <v>1</v>
      </c>
      <c r="F2070" s="42"/>
      <c r="G2070" s="25">
        <f t="shared" si="1070"/>
        <v>0</v>
      </c>
      <c r="H2070" s="25"/>
      <c r="I2070" s="33"/>
      <c r="J2070" s="25">
        <f t="shared" si="1071"/>
        <v>0</v>
      </c>
      <c r="K2070" s="25"/>
      <c r="L2070" s="33"/>
      <c r="M2070" s="25">
        <f t="shared" si="1063"/>
        <v>0</v>
      </c>
      <c r="N2070" s="25"/>
      <c r="O2070" s="33"/>
      <c r="P2070" s="25">
        <f t="shared" si="1064"/>
        <v>0</v>
      </c>
      <c r="Q2070" s="25"/>
      <c r="R2070" s="33"/>
      <c r="S2070" s="25">
        <f t="shared" si="1065"/>
        <v>0</v>
      </c>
      <c r="T2070" s="25"/>
      <c r="U2070" s="33"/>
    </row>
    <row r="2071" spans="1:22" s="11" customFormat="1" ht="12.75" hidden="1" thickBot="1">
      <c r="A2071" s="11" t="str">
        <f t="shared" si="1072"/>
        <v>b</v>
      </c>
      <c r="B2071" s="11" t="str">
        <f t="shared" si="1073"/>
        <v>b</v>
      </c>
      <c r="D2071" s="15"/>
      <c r="E2071" s="17" t="s">
        <v>110</v>
      </c>
      <c r="F2071" s="42"/>
      <c r="G2071" s="25">
        <f t="shared" si="1070"/>
        <v>0</v>
      </c>
      <c r="H2071" s="25"/>
      <c r="I2071" s="33"/>
      <c r="J2071" s="25">
        <f t="shared" si="1071"/>
        <v>0</v>
      </c>
      <c r="K2071" s="25"/>
      <c r="L2071" s="33"/>
      <c r="M2071" s="25">
        <f t="shared" si="1063"/>
        <v>0</v>
      </c>
      <c r="N2071" s="25"/>
      <c r="O2071" s="33"/>
      <c r="P2071" s="25">
        <f t="shared" si="1064"/>
        <v>0</v>
      </c>
      <c r="Q2071" s="25"/>
      <c r="R2071" s="33"/>
      <c r="S2071" s="25">
        <f t="shared" si="1065"/>
        <v>0</v>
      </c>
      <c r="T2071" s="25"/>
      <c r="U2071" s="33"/>
    </row>
    <row r="2072" spans="1:22" s="11" customFormat="1" ht="12.75" hidden="1" thickBot="1">
      <c r="A2072" s="11" t="str">
        <f t="shared" si="1072"/>
        <v>b</v>
      </c>
      <c r="B2072" s="11" t="str">
        <f t="shared" si="1073"/>
        <v>b</v>
      </c>
      <c r="D2072" s="15"/>
      <c r="E2072" s="17" t="s">
        <v>18</v>
      </c>
      <c r="F2072" s="42"/>
      <c r="G2072" s="25">
        <f t="shared" si="1070"/>
        <v>0</v>
      </c>
      <c r="H2072" s="25"/>
      <c r="I2072" s="33"/>
      <c r="J2072" s="25">
        <f t="shared" si="1071"/>
        <v>0</v>
      </c>
      <c r="K2072" s="25"/>
      <c r="L2072" s="33"/>
      <c r="M2072" s="25">
        <f t="shared" si="1063"/>
        <v>0</v>
      </c>
      <c r="N2072" s="25"/>
      <c r="O2072" s="33"/>
      <c r="P2072" s="25">
        <f t="shared" si="1064"/>
        <v>0</v>
      </c>
      <c r="Q2072" s="25"/>
      <c r="R2072" s="33"/>
      <c r="S2072" s="25">
        <f t="shared" si="1065"/>
        <v>0</v>
      </c>
      <c r="T2072" s="25"/>
      <c r="U2072" s="33"/>
    </row>
    <row r="2073" spans="1:22" ht="35.25" customHeight="1" thickBot="1">
      <c r="A2073" s="57" t="str">
        <f t="shared" si="1072"/>
        <v>a</v>
      </c>
      <c r="B2073" s="57" t="str">
        <f t="shared" si="1073"/>
        <v>a</v>
      </c>
      <c r="C2073" s="57" t="s">
        <v>16</v>
      </c>
      <c r="D2073" s="67" t="s">
        <v>122</v>
      </c>
      <c r="E2073" s="88" t="s">
        <v>198</v>
      </c>
      <c r="F2073" s="83">
        <f>F2075+F2094+F2095+F2096</f>
        <v>82.8</v>
      </c>
      <c r="G2073" s="83">
        <f>H2073+I2073</f>
        <v>80</v>
      </c>
      <c r="H2073" s="83">
        <f>H2075+H2094+H2095+H2096</f>
        <v>80</v>
      </c>
      <c r="I2073" s="85">
        <f>I2075+I2094+I2095+I2096</f>
        <v>0</v>
      </c>
      <c r="J2073" s="83">
        <f>K2073+L2073</f>
        <v>85</v>
      </c>
      <c r="K2073" s="83">
        <f>K2075+K2094+K2095+K2096</f>
        <v>85</v>
      </c>
      <c r="L2073" s="85">
        <f>L2075+L2094+L2095+L2096</f>
        <v>0</v>
      </c>
      <c r="M2073" s="83">
        <f t="shared" si="1063"/>
        <v>90</v>
      </c>
      <c r="N2073" s="83">
        <f>N2075+N2094+N2095+N2096</f>
        <v>90</v>
      </c>
      <c r="O2073" s="85">
        <f>O2075+O2094+O2095+O2096</f>
        <v>0</v>
      </c>
      <c r="P2073" s="83">
        <f t="shared" si="1064"/>
        <v>95</v>
      </c>
      <c r="Q2073" s="83">
        <f>Q2075+Q2094+Q2095+Q2096</f>
        <v>95</v>
      </c>
      <c r="R2073" s="85">
        <f>R2075+R2094+R2095+R2096</f>
        <v>0</v>
      </c>
      <c r="S2073" s="83">
        <f t="shared" si="1065"/>
        <v>105</v>
      </c>
      <c r="T2073" s="83">
        <f>T2075+T2094+T2095+T2096</f>
        <v>105</v>
      </c>
      <c r="U2073" s="85">
        <f>U2075+U2094+U2095+U2096</f>
        <v>0</v>
      </c>
      <c r="V2073" s="57">
        <v>0</v>
      </c>
    </row>
    <row r="2074" spans="1:22" s="11" customFormat="1" ht="12" hidden="1">
      <c r="A2074" s="11" t="str">
        <f t="shared" si="1072"/>
        <v>b</v>
      </c>
      <c r="B2074" s="11" t="str">
        <f t="shared" si="1073"/>
        <v>b</v>
      </c>
      <c r="D2074" s="15"/>
      <c r="E2074" s="16" t="s">
        <v>4</v>
      </c>
      <c r="F2074" s="105"/>
      <c r="G2074" s="26">
        <f t="shared" ref="G2074:G2079" si="1074">H2074+I2074</f>
        <v>0</v>
      </c>
      <c r="H2074" s="26"/>
      <c r="I2074" s="34"/>
      <c r="J2074" s="26">
        <f t="shared" ref="J2074:J2096" si="1075">K2074+L2074</f>
        <v>0</v>
      </c>
      <c r="K2074" s="26"/>
      <c r="L2074" s="34"/>
      <c r="M2074" s="26">
        <f t="shared" si="1063"/>
        <v>0</v>
      </c>
      <c r="N2074" s="26"/>
      <c r="O2074" s="34"/>
      <c r="P2074" s="26">
        <f t="shared" si="1064"/>
        <v>0</v>
      </c>
      <c r="Q2074" s="26"/>
      <c r="R2074" s="34"/>
      <c r="S2074" s="26">
        <f t="shared" si="1065"/>
        <v>0</v>
      </c>
      <c r="T2074" s="26"/>
      <c r="U2074" s="34"/>
    </row>
    <row r="2075" spans="1:22" ht="15" customHeight="1">
      <c r="A2075" s="57" t="str">
        <f t="shared" si="1072"/>
        <v>a</v>
      </c>
      <c r="B2075" s="57" t="str">
        <f t="shared" si="1073"/>
        <v>a</v>
      </c>
      <c r="D2075" s="58"/>
      <c r="E2075" s="47" t="s">
        <v>0</v>
      </c>
      <c r="F2075" s="42">
        <f>F2076+F2080+F2089+F2090+F2091+F2092+F2093</f>
        <v>82.8</v>
      </c>
      <c r="G2075" s="42">
        <f t="shared" si="1074"/>
        <v>80</v>
      </c>
      <c r="H2075" s="42">
        <f>H2076+H2080+H2089+H2090+H2091+H2092+H2093</f>
        <v>80</v>
      </c>
      <c r="I2075" s="48">
        <f>I2076+I2080+I2089+I2090+I2091+I2092+I2093</f>
        <v>0</v>
      </c>
      <c r="J2075" s="42">
        <f t="shared" si="1075"/>
        <v>85</v>
      </c>
      <c r="K2075" s="48">
        <f>K2076+K2080+K2089+K2090+K2091+K2092+K2093</f>
        <v>85</v>
      </c>
      <c r="L2075" s="48">
        <f>L2076+L2080+L2089+L2090+L2091+L2092+L2093</f>
        <v>0</v>
      </c>
      <c r="M2075" s="42">
        <f t="shared" si="1063"/>
        <v>90</v>
      </c>
      <c r="N2075" s="42">
        <f>N2076+N2080+N2089+N2090+N2091+N2092+N2093</f>
        <v>90</v>
      </c>
      <c r="O2075" s="48">
        <f>O2076+O2080+O2089+O2090+O2091+O2092+O2093</f>
        <v>0</v>
      </c>
      <c r="P2075" s="42">
        <f t="shared" si="1064"/>
        <v>95</v>
      </c>
      <c r="Q2075" s="42">
        <f>Q2076+Q2080+Q2089+Q2090+Q2091+Q2092+Q2093</f>
        <v>95</v>
      </c>
      <c r="R2075" s="48">
        <f>R2076+R2080+R2089+R2090+R2091+R2092+R2093</f>
        <v>0</v>
      </c>
      <c r="S2075" s="42">
        <f t="shared" si="1065"/>
        <v>105</v>
      </c>
      <c r="T2075" s="42">
        <f>T2076+T2080+T2089+T2090+T2091+T2092+T2093</f>
        <v>105</v>
      </c>
      <c r="U2075" s="48">
        <f>U2076+U2080+U2089+U2090+U2091+U2092+U2093</f>
        <v>0</v>
      </c>
    </row>
    <row r="2076" spans="1:22" s="11" customFormat="1" ht="12" hidden="1">
      <c r="A2076" s="11" t="str">
        <f t="shared" si="1072"/>
        <v>b</v>
      </c>
      <c r="B2076" s="11" t="str">
        <f t="shared" si="1073"/>
        <v>b</v>
      </c>
      <c r="D2076" s="15"/>
      <c r="E2076" s="18" t="s">
        <v>101</v>
      </c>
      <c r="F2076" s="43">
        <f>SUM(F2077:F2079)</f>
        <v>0</v>
      </c>
      <c r="G2076" s="24">
        <f t="shared" si="1074"/>
        <v>0</v>
      </c>
      <c r="H2076" s="24">
        <f>SUM(H2077:H2079)</f>
        <v>0</v>
      </c>
      <c r="I2076" s="32">
        <f>SUM(I2077:I2079)</f>
        <v>0</v>
      </c>
      <c r="J2076" s="24">
        <f t="shared" si="1075"/>
        <v>0</v>
      </c>
      <c r="K2076" s="24">
        <f>SUM(K2077:K2079)</f>
        <v>0</v>
      </c>
      <c r="L2076" s="32">
        <f>SUM(L2077:L2079)</f>
        <v>0</v>
      </c>
      <c r="M2076" s="24">
        <f t="shared" si="1063"/>
        <v>0</v>
      </c>
      <c r="N2076" s="24">
        <f>SUM(N2077:N2079)</f>
        <v>0</v>
      </c>
      <c r="O2076" s="32">
        <f>SUM(O2077:O2079)</f>
        <v>0</v>
      </c>
      <c r="P2076" s="24">
        <f t="shared" si="1064"/>
        <v>0</v>
      </c>
      <c r="Q2076" s="24">
        <f>SUM(Q2077:Q2079)</f>
        <v>0</v>
      </c>
      <c r="R2076" s="32">
        <f>SUM(R2077:R2079)</f>
        <v>0</v>
      </c>
      <c r="S2076" s="24">
        <f t="shared" si="1065"/>
        <v>0</v>
      </c>
      <c r="T2076" s="24">
        <f>SUM(T2077:T2079)</f>
        <v>0</v>
      </c>
      <c r="U2076" s="32">
        <f>SUM(U2077:U2079)</f>
        <v>0</v>
      </c>
    </row>
    <row r="2077" spans="1:22" s="5" customFormat="1" ht="12.75" hidden="1">
      <c r="A2077" s="11" t="s">
        <v>92</v>
      </c>
      <c r="B2077" s="11" t="s">
        <v>92</v>
      </c>
      <c r="D2077" s="15"/>
      <c r="E2077" s="19" t="s">
        <v>107</v>
      </c>
      <c r="F2077" s="59"/>
      <c r="G2077" s="23">
        <f t="shared" si="1074"/>
        <v>0</v>
      </c>
      <c r="H2077" s="23"/>
      <c r="I2077" s="31"/>
      <c r="J2077" s="23">
        <f t="shared" si="1075"/>
        <v>0</v>
      </c>
      <c r="K2077" s="23"/>
      <c r="L2077" s="31"/>
      <c r="M2077" s="23">
        <f t="shared" si="1063"/>
        <v>0</v>
      </c>
      <c r="N2077" s="23"/>
      <c r="O2077" s="31"/>
      <c r="P2077" s="23">
        <f t="shared" si="1064"/>
        <v>0</v>
      </c>
      <c r="Q2077" s="23"/>
      <c r="R2077" s="31"/>
      <c r="S2077" s="23">
        <f t="shared" si="1065"/>
        <v>0</v>
      </c>
      <c r="T2077" s="23"/>
      <c r="U2077" s="31"/>
    </row>
    <row r="2078" spans="1:22" s="5" customFormat="1" ht="12.75" hidden="1">
      <c r="A2078" s="11" t="s">
        <v>92</v>
      </c>
      <c r="B2078" s="11" t="s">
        <v>92</v>
      </c>
      <c r="D2078" s="15"/>
      <c r="E2078" s="19" t="s">
        <v>106</v>
      </c>
      <c r="F2078" s="59"/>
      <c r="G2078" s="23">
        <f t="shared" si="1074"/>
        <v>0</v>
      </c>
      <c r="H2078" s="23"/>
      <c r="I2078" s="31"/>
      <c r="J2078" s="23">
        <f t="shared" si="1075"/>
        <v>0</v>
      </c>
      <c r="K2078" s="23"/>
      <c r="L2078" s="31"/>
      <c r="M2078" s="23">
        <f t="shared" si="1063"/>
        <v>0</v>
      </c>
      <c r="N2078" s="23"/>
      <c r="O2078" s="31"/>
      <c r="P2078" s="23">
        <f t="shared" si="1064"/>
        <v>0</v>
      </c>
      <c r="Q2078" s="23"/>
      <c r="R2078" s="31"/>
      <c r="S2078" s="23">
        <f t="shared" si="1065"/>
        <v>0</v>
      </c>
      <c r="T2078" s="23"/>
      <c r="U2078" s="31"/>
    </row>
    <row r="2079" spans="1:22" s="5" customFormat="1" ht="12.75" hidden="1">
      <c r="A2079" s="11" t="s">
        <v>92</v>
      </c>
      <c r="B2079" s="11" t="s">
        <v>92</v>
      </c>
      <c r="D2079" s="15"/>
      <c r="E2079" s="19" t="s">
        <v>105</v>
      </c>
      <c r="F2079" s="59"/>
      <c r="G2079" s="23">
        <f t="shared" si="1074"/>
        <v>0</v>
      </c>
      <c r="H2079" s="23"/>
      <c r="I2079" s="31"/>
      <c r="J2079" s="23">
        <f t="shared" si="1075"/>
        <v>0</v>
      </c>
      <c r="K2079" s="23"/>
      <c r="L2079" s="31"/>
      <c r="M2079" s="23">
        <f t="shared" si="1063"/>
        <v>0</v>
      </c>
      <c r="N2079" s="23"/>
      <c r="O2079" s="31"/>
      <c r="P2079" s="23">
        <f t="shared" si="1064"/>
        <v>0</v>
      </c>
      <c r="Q2079" s="23"/>
      <c r="R2079" s="31"/>
      <c r="S2079" s="23">
        <f t="shared" si="1065"/>
        <v>0</v>
      </c>
      <c r="T2079" s="23"/>
      <c r="U2079" s="31"/>
    </row>
    <row r="2080" spans="1:22" s="11" customFormat="1" ht="15" hidden="1" customHeight="1">
      <c r="A2080" s="11" t="str">
        <f>IF((F2080+G2080+J2080)&gt;0,"a","b")</f>
        <v>b</v>
      </c>
      <c r="B2080" s="11" t="s">
        <v>92</v>
      </c>
      <c r="D2080" s="15"/>
      <c r="E2080" s="39" t="s">
        <v>96</v>
      </c>
      <c r="F2080" s="43">
        <f t="shared" ref="F2080:L2080" si="1076">SUM(F2081:F2088)</f>
        <v>0</v>
      </c>
      <c r="G2080" s="24">
        <f t="shared" si="1076"/>
        <v>0</v>
      </c>
      <c r="H2080" s="24">
        <f t="shared" si="1076"/>
        <v>0</v>
      </c>
      <c r="I2080" s="32">
        <f t="shared" si="1076"/>
        <v>0</v>
      </c>
      <c r="J2080" s="24">
        <f t="shared" si="1076"/>
        <v>0</v>
      </c>
      <c r="K2080" s="24">
        <f t="shared" si="1076"/>
        <v>0</v>
      </c>
      <c r="L2080" s="32">
        <f t="shared" si="1076"/>
        <v>0</v>
      </c>
      <c r="M2080" s="24">
        <f t="shared" ref="M2080:U2080" si="1077">SUM(M2081:M2088)</f>
        <v>0</v>
      </c>
      <c r="N2080" s="24">
        <f t="shared" si="1077"/>
        <v>0</v>
      </c>
      <c r="O2080" s="32">
        <f t="shared" si="1077"/>
        <v>0</v>
      </c>
      <c r="P2080" s="24">
        <f t="shared" si="1077"/>
        <v>0</v>
      </c>
      <c r="Q2080" s="24">
        <f t="shared" si="1077"/>
        <v>0</v>
      </c>
      <c r="R2080" s="32">
        <f t="shared" si="1077"/>
        <v>0</v>
      </c>
      <c r="S2080" s="24">
        <f t="shared" si="1077"/>
        <v>0</v>
      </c>
      <c r="T2080" s="24">
        <f t="shared" si="1077"/>
        <v>0</v>
      </c>
      <c r="U2080" s="32">
        <f t="shared" si="1077"/>
        <v>0</v>
      </c>
    </row>
    <row r="2081" spans="1:21" s="5" customFormat="1" ht="24" hidden="1">
      <c r="A2081" s="6" t="s">
        <v>92</v>
      </c>
      <c r="B2081" s="11" t="s">
        <v>92</v>
      </c>
      <c r="D2081" s="15"/>
      <c r="E2081" s="19" t="s">
        <v>93</v>
      </c>
      <c r="F2081" s="59"/>
      <c r="G2081" s="23">
        <f t="shared" ref="G2081:G2091" si="1078">H2081+I2081</f>
        <v>0</v>
      </c>
      <c r="H2081" s="23"/>
      <c r="I2081" s="31"/>
      <c r="J2081" s="23">
        <f t="shared" si="1075"/>
        <v>0</v>
      </c>
      <c r="K2081" s="23"/>
      <c r="L2081" s="31"/>
      <c r="M2081" s="23">
        <f t="shared" ref="M2081:M2127" si="1079">N2081+O2081</f>
        <v>0</v>
      </c>
      <c r="N2081" s="23"/>
      <c r="O2081" s="31"/>
      <c r="P2081" s="23">
        <f t="shared" ref="P2081:P2127" si="1080">Q2081+R2081</f>
        <v>0</v>
      </c>
      <c r="Q2081" s="23"/>
      <c r="R2081" s="31"/>
      <c r="S2081" s="23">
        <f t="shared" ref="S2081:S2127" si="1081">T2081+U2081</f>
        <v>0</v>
      </c>
      <c r="T2081" s="23"/>
      <c r="U2081" s="31"/>
    </row>
    <row r="2082" spans="1:21" s="5" customFormat="1" ht="12.75" hidden="1">
      <c r="A2082" s="6" t="s">
        <v>92</v>
      </c>
      <c r="B2082" s="11" t="s">
        <v>92</v>
      </c>
      <c r="D2082" s="15"/>
      <c r="E2082" s="19" t="s">
        <v>7</v>
      </c>
      <c r="F2082" s="59"/>
      <c r="G2082" s="23">
        <f t="shared" si="1078"/>
        <v>0</v>
      </c>
      <c r="H2082" s="23"/>
      <c r="I2082" s="31"/>
      <c r="J2082" s="23">
        <f t="shared" si="1075"/>
        <v>0</v>
      </c>
      <c r="K2082" s="23"/>
      <c r="L2082" s="31"/>
      <c r="M2082" s="23">
        <f t="shared" si="1079"/>
        <v>0</v>
      </c>
      <c r="N2082" s="23"/>
      <c r="O2082" s="31"/>
      <c r="P2082" s="23">
        <f t="shared" si="1080"/>
        <v>0</v>
      </c>
      <c r="Q2082" s="23"/>
      <c r="R2082" s="31"/>
      <c r="S2082" s="23">
        <f t="shared" si="1081"/>
        <v>0</v>
      </c>
      <c r="T2082" s="23"/>
      <c r="U2082" s="31"/>
    </row>
    <row r="2083" spans="1:21" s="5" customFormat="1" ht="12.75" hidden="1">
      <c r="A2083" s="6" t="s">
        <v>92</v>
      </c>
      <c r="B2083" s="11" t="s">
        <v>92</v>
      </c>
      <c r="D2083" s="15"/>
      <c r="E2083" s="19" t="s">
        <v>6</v>
      </c>
      <c r="F2083" s="59"/>
      <c r="G2083" s="23">
        <f t="shared" si="1078"/>
        <v>0</v>
      </c>
      <c r="H2083" s="23"/>
      <c r="I2083" s="31"/>
      <c r="J2083" s="23">
        <f t="shared" si="1075"/>
        <v>0</v>
      </c>
      <c r="K2083" s="23"/>
      <c r="L2083" s="31"/>
      <c r="M2083" s="23">
        <f t="shared" si="1079"/>
        <v>0</v>
      </c>
      <c r="N2083" s="23"/>
      <c r="O2083" s="31"/>
      <c r="P2083" s="23">
        <f t="shared" si="1080"/>
        <v>0</v>
      </c>
      <c r="Q2083" s="23"/>
      <c r="R2083" s="31"/>
      <c r="S2083" s="23">
        <f t="shared" si="1081"/>
        <v>0</v>
      </c>
      <c r="T2083" s="23"/>
      <c r="U2083" s="31"/>
    </row>
    <row r="2084" spans="1:21" s="5" customFormat="1" ht="12.75" hidden="1">
      <c r="A2084" s="6" t="s">
        <v>92</v>
      </c>
      <c r="B2084" s="11" t="s">
        <v>92</v>
      </c>
      <c r="D2084" s="15"/>
      <c r="E2084" s="19" t="s">
        <v>94</v>
      </c>
      <c r="F2084" s="59"/>
      <c r="G2084" s="23">
        <f t="shared" si="1078"/>
        <v>0</v>
      </c>
      <c r="H2084" s="23"/>
      <c r="I2084" s="31"/>
      <c r="J2084" s="23">
        <f t="shared" si="1075"/>
        <v>0</v>
      </c>
      <c r="K2084" s="23"/>
      <c r="L2084" s="31"/>
      <c r="M2084" s="23">
        <f t="shared" si="1079"/>
        <v>0</v>
      </c>
      <c r="N2084" s="23"/>
      <c r="O2084" s="31"/>
      <c r="P2084" s="23">
        <f t="shared" si="1080"/>
        <v>0</v>
      </c>
      <c r="Q2084" s="23"/>
      <c r="R2084" s="31"/>
      <c r="S2084" s="23">
        <f t="shared" si="1081"/>
        <v>0</v>
      </c>
      <c r="T2084" s="23"/>
      <c r="U2084" s="31"/>
    </row>
    <row r="2085" spans="1:21" s="5" customFormat="1" ht="12.75" hidden="1">
      <c r="A2085" s="6" t="s">
        <v>92</v>
      </c>
      <c r="B2085" s="11" t="s">
        <v>92</v>
      </c>
      <c r="D2085" s="15"/>
      <c r="E2085" s="19" t="s">
        <v>5</v>
      </c>
      <c r="F2085" s="59"/>
      <c r="G2085" s="23">
        <f t="shared" si="1078"/>
        <v>0</v>
      </c>
      <c r="H2085" s="23"/>
      <c r="I2085" s="31"/>
      <c r="J2085" s="23">
        <f t="shared" si="1075"/>
        <v>0</v>
      </c>
      <c r="K2085" s="23"/>
      <c r="L2085" s="31"/>
      <c r="M2085" s="23">
        <f t="shared" si="1079"/>
        <v>0</v>
      </c>
      <c r="N2085" s="23"/>
      <c r="O2085" s="31"/>
      <c r="P2085" s="23">
        <f t="shared" si="1080"/>
        <v>0</v>
      </c>
      <c r="Q2085" s="23"/>
      <c r="R2085" s="31"/>
      <c r="S2085" s="23">
        <f t="shared" si="1081"/>
        <v>0</v>
      </c>
      <c r="T2085" s="23"/>
      <c r="U2085" s="31"/>
    </row>
    <row r="2086" spans="1:21" s="5" customFormat="1" ht="24" hidden="1">
      <c r="A2086" s="6" t="s">
        <v>92</v>
      </c>
      <c r="B2086" s="11" t="s">
        <v>92</v>
      </c>
      <c r="D2086" s="15"/>
      <c r="E2086" s="19" t="s">
        <v>108</v>
      </c>
      <c r="F2086" s="59"/>
      <c r="G2086" s="23">
        <f t="shared" si="1078"/>
        <v>0</v>
      </c>
      <c r="H2086" s="23"/>
      <c r="I2086" s="31"/>
      <c r="J2086" s="23">
        <f t="shared" si="1075"/>
        <v>0</v>
      </c>
      <c r="K2086" s="23"/>
      <c r="L2086" s="31"/>
      <c r="M2086" s="23">
        <f t="shared" si="1079"/>
        <v>0</v>
      </c>
      <c r="N2086" s="23"/>
      <c r="O2086" s="31"/>
      <c r="P2086" s="23">
        <f t="shared" si="1080"/>
        <v>0</v>
      </c>
      <c r="Q2086" s="23"/>
      <c r="R2086" s="31"/>
      <c r="S2086" s="23">
        <f t="shared" si="1081"/>
        <v>0</v>
      </c>
      <c r="T2086" s="23"/>
      <c r="U2086" s="31"/>
    </row>
    <row r="2087" spans="1:21" s="5" customFormat="1" ht="24" hidden="1">
      <c r="A2087" s="6" t="s">
        <v>92</v>
      </c>
      <c r="B2087" s="11" t="s">
        <v>92</v>
      </c>
      <c r="D2087" s="15"/>
      <c r="E2087" s="19" t="s">
        <v>111</v>
      </c>
      <c r="F2087" s="59"/>
      <c r="G2087" s="23">
        <f t="shared" si="1078"/>
        <v>0</v>
      </c>
      <c r="H2087" s="23">
        <v>0</v>
      </c>
      <c r="I2087" s="31"/>
      <c r="J2087" s="23">
        <f t="shared" si="1075"/>
        <v>0</v>
      </c>
      <c r="K2087" s="23">
        <v>0</v>
      </c>
      <c r="L2087" s="31"/>
      <c r="M2087" s="23">
        <f t="shared" si="1079"/>
        <v>0</v>
      </c>
      <c r="N2087" s="23">
        <v>0</v>
      </c>
      <c r="O2087" s="31"/>
      <c r="P2087" s="23">
        <f t="shared" si="1080"/>
        <v>0</v>
      </c>
      <c r="Q2087" s="23">
        <v>0</v>
      </c>
      <c r="R2087" s="31"/>
      <c r="S2087" s="23">
        <f t="shared" si="1081"/>
        <v>0</v>
      </c>
      <c r="T2087" s="23">
        <v>0</v>
      </c>
      <c r="U2087" s="31"/>
    </row>
    <row r="2088" spans="1:21" s="5" customFormat="1" ht="24" hidden="1">
      <c r="A2088" s="6" t="s">
        <v>92</v>
      </c>
      <c r="B2088" s="11" t="s">
        <v>92</v>
      </c>
      <c r="D2088" s="15"/>
      <c r="E2088" s="19" t="s">
        <v>95</v>
      </c>
      <c r="F2088" s="59"/>
      <c r="G2088" s="23">
        <f t="shared" si="1078"/>
        <v>0</v>
      </c>
      <c r="H2088" s="23"/>
      <c r="I2088" s="31"/>
      <c r="J2088" s="23">
        <f t="shared" si="1075"/>
        <v>0</v>
      </c>
      <c r="K2088" s="23"/>
      <c r="L2088" s="31"/>
      <c r="M2088" s="23">
        <f t="shared" si="1079"/>
        <v>0</v>
      </c>
      <c r="N2088" s="23"/>
      <c r="O2088" s="31"/>
      <c r="P2088" s="23">
        <f t="shared" si="1080"/>
        <v>0</v>
      </c>
      <c r="Q2088" s="23"/>
      <c r="R2088" s="31"/>
      <c r="S2088" s="23">
        <f t="shared" si="1081"/>
        <v>0</v>
      </c>
      <c r="T2088" s="23"/>
      <c r="U2088" s="31"/>
    </row>
    <row r="2089" spans="1:21" s="11" customFormat="1" ht="12" hidden="1">
      <c r="A2089" s="11" t="str">
        <f t="shared" ref="A2089:A2096" si="1082">IF((F2089+G2089+J2089)&gt;0,"a","b")</f>
        <v>b</v>
      </c>
      <c r="B2089" s="11" t="s">
        <v>92</v>
      </c>
      <c r="D2089" s="15"/>
      <c r="E2089" s="18" t="s">
        <v>109</v>
      </c>
      <c r="F2089" s="43"/>
      <c r="G2089" s="24">
        <f t="shared" si="1078"/>
        <v>0</v>
      </c>
      <c r="H2089" s="24"/>
      <c r="I2089" s="32"/>
      <c r="J2089" s="24">
        <f t="shared" si="1075"/>
        <v>0</v>
      </c>
      <c r="K2089" s="24"/>
      <c r="L2089" s="32"/>
      <c r="M2089" s="24">
        <f t="shared" si="1079"/>
        <v>0</v>
      </c>
      <c r="N2089" s="24"/>
      <c r="O2089" s="32"/>
      <c r="P2089" s="24">
        <f t="shared" si="1080"/>
        <v>0</v>
      </c>
      <c r="Q2089" s="24"/>
      <c r="R2089" s="32"/>
      <c r="S2089" s="24">
        <f t="shared" si="1081"/>
        <v>0</v>
      </c>
      <c r="T2089" s="24"/>
      <c r="U2089" s="32"/>
    </row>
    <row r="2090" spans="1:21" s="11" customFormat="1" ht="12" hidden="1">
      <c r="A2090" s="11" t="str">
        <f t="shared" si="1082"/>
        <v>b</v>
      </c>
      <c r="B2090" s="11" t="s">
        <v>92</v>
      </c>
      <c r="D2090" s="15"/>
      <c r="E2090" s="18" t="s">
        <v>97</v>
      </c>
      <c r="F2090" s="43"/>
      <c r="G2090" s="24">
        <f t="shared" si="1078"/>
        <v>0</v>
      </c>
      <c r="H2090" s="24"/>
      <c r="I2090" s="32"/>
      <c r="J2090" s="24">
        <f t="shared" si="1075"/>
        <v>0</v>
      </c>
      <c r="K2090" s="24"/>
      <c r="L2090" s="32"/>
      <c r="M2090" s="24">
        <f t="shared" si="1079"/>
        <v>0</v>
      </c>
      <c r="N2090" s="24"/>
      <c r="O2090" s="32"/>
      <c r="P2090" s="24">
        <f t="shared" si="1080"/>
        <v>0</v>
      </c>
      <c r="Q2090" s="24"/>
      <c r="R2090" s="32"/>
      <c r="S2090" s="24">
        <f t="shared" si="1081"/>
        <v>0</v>
      </c>
      <c r="T2090" s="24"/>
      <c r="U2090" s="32"/>
    </row>
    <row r="2091" spans="1:21" s="5" customFormat="1" ht="12.75" hidden="1">
      <c r="A2091" s="5" t="str">
        <f t="shared" si="1082"/>
        <v>b</v>
      </c>
      <c r="B2091" s="11" t="s">
        <v>92</v>
      </c>
      <c r="D2091" s="15"/>
      <c r="E2091" s="18" t="s">
        <v>98</v>
      </c>
      <c r="F2091" s="43"/>
      <c r="G2091" s="24">
        <f t="shared" si="1078"/>
        <v>0</v>
      </c>
      <c r="H2091" s="24"/>
      <c r="I2091" s="32"/>
      <c r="J2091" s="24">
        <f t="shared" si="1075"/>
        <v>0</v>
      </c>
      <c r="K2091" s="24"/>
      <c r="L2091" s="32"/>
      <c r="M2091" s="24">
        <f t="shared" si="1079"/>
        <v>0</v>
      </c>
      <c r="N2091" s="24"/>
      <c r="O2091" s="32"/>
      <c r="P2091" s="24">
        <f t="shared" si="1080"/>
        <v>0</v>
      </c>
      <c r="Q2091" s="24"/>
      <c r="R2091" s="32"/>
      <c r="S2091" s="24">
        <f t="shared" si="1081"/>
        <v>0</v>
      </c>
      <c r="T2091" s="24"/>
      <c r="U2091" s="32"/>
    </row>
    <row r="2092" spans="1:21" ht="15" customHeight="1">
      <c r="A2092" s="57" t="str">
        <f t="shared" si="1082"/>
        <v>a</v>
      </c>
      <c r="B2092" s="57" t="s">
        <v>92</v>
      </c>
      <c r="D2092" s="58"/>
      <c r="E2092" s="49" t="s">
        <v>99</v>
      </c>
      <c r="F2092" s="102">
        <v>82.2</v>
      </c>
      <c r="G2092" s="43">
        <f t="shared" ref="G2092:G2097" si="1083">H2092+I2092</f>
        <v>74.900000000000006</v>
      </c>
      <c r="H2092" s="43">
        <v>74.900000000000006</v>
      </c>
      <c r="I2092" s="50"/>
      <c r="J2092" s="43">
        <f>K2092+L2092</f>
        <v>80</v>
      </c>
      <c r="K2092" s="43">
        <v>80</v>
      </c>
      <c r="L2092" s="50"/>
      <c r="M2092" s="43">
        <f t="shared" si="1079"/>
        <v>85</v>
      </c>
      <c r="N2092" s="43">
        <v>85</v>
      </c>
      <c r="O2092" s="50"/>
      <c r="P2092" s="43">
        <f t="shared" si="1080"/>
        <v>90</v>
      </c>
      <c r="Q2092" s="43">
        <v>90</v>
      </c>
      <c r="R2092" s="50"/>
      <c r="S2092" s="43">
        <f t="shared" si="1081"/>
        <v>100</v>
      </c>
      <c r="T2092" s="43">
        <v>100</v>
      </c>
      <c r="U2092" s="50"/>
    </row>
    <row r="2093" spans="1:21" ht="12.75" thickBot="1">
      <c r="A2093" s="57" t="str">
        <f t="shared" si="1082"/>
        <v>a</v>
      </c>
      <c r="B2093" s="57" t="s">
        <v>92</v>
      </c>
      <c r="D2093" s="58"/>
      <c r="E2093" s="51" t="s">
        <v>100</v>
      </c>
      <c r="F2093" s="102">
        <v>0.6</v>
      </c>
      <c r="G2093" s="43">
        <f t="shared" si="1083"/>
        <v>5.0999999999999996</v>
      </c>
      <c r="H2093" s="43">
        <v>5.0999999999999996</v>
      </c>
      <c r="I2093" s="50"/>
      <c r="J2093" s="43">
        <f t="shared" si="1075"/>
        <v>5</v>
      </c>
      <c r="K2093" s="43">
        <v>5</v>
      </c>
      <c r="L2093" s="50"/>
      <c r="M2093" s="43">
        <f t="shared" si="1079"/>
        <v>5</v>
      </c>
      <c r="N2093" s="43">
        <v>5</v>
      </c>
      <c r="O2093" s="50"/>
      <c r="P2093" s="43">
        <f t="shared" si="1080"/>
        <v>5</v>
      </c>
      <c r="Q2093" s="43">
        <v>5</v>
      </c>
      <c r="R2093" s="50"/>
      <c r="S2093" s="43">
        <f t="shared" si="1081"/>
        <v>5</v>
      </c>
      <c r="T2093" s="43">
        <v>5</v>
      </c>
      <c r="U2093" s="50"/>
    </row>
    <row r="2094" spans="1:21" s="11" customFormat="1" ht="12.75" hidden="1" thickBot="1">
      <c r="A2094" s="11" t="str">
        <f t="shared" si="1082"/>
        <v>b</v>
      </c>
      <c r="B2094" s="11" t="str">
        <f t="shared" ref="B2094:B2100" si="1084">IF((F2094+G2094+J2094)&gt;0,"a","b")</f>
        <v>b</v>
      </c>
      <c r="D2094" s="15"/>
      <c r="E2094" s="17" t="s">
        <v>1</v>
      </c>
      <c r="F2094" s="42"/>
      <c r="G2094" s="25">
        <f t="shared" si="1083"/>
        <v>0</v>
      </c>
      <c r="H2094" s="24">
        <v>0</v>
      </c>
      <c r="I2094" s="33"/>
      <c r="J2094" s="25">
        <f t="shared" si="1075"/>
        <v>0</v>
      </c>
      <c r="K2094" s="25">
        <v>0</v>
      </c>
      <c r="L2094" s="33"/>
      <c r="M2094" s="25">
        <f t="shared" si="1079"/>
        <v>0</v>
      </c>
      <c r="N2094" s="25"/>
      <c r="O2094" s="33"/>
      <c r="P2094" s="25">
        <f t="shared" si="1080"/>
        <v>0</v>
      </c>
      <c r="Q2094" s="25"/>
      <c r="R2094" s="33"/>
      <c r="S2094" s="25">
        <f t="shared" si="1081"/>
        <v>0</v>
      </c>
      <c r="T2094" s="25"/>
      <c r="U2094" s="33"/>
    </row>
    <row r="2095" spans="1:21" s="11" customFormat="1" ht="12.75" hidden="1" thickBot="1">
      <c r="A2095" s="11" t="str">
        <f t="shared" si="1082"/>
        <v>b</v>
      </c>
      <c r="B2095" s="11" t="str">
        <f t="shared" si="1084"/>
        <v>b</v>
      </c>
      <c r="D2095" s="15"/>
      <c r="E2095" s="17" t="s">
        <v>110</v>
      </c>
      <c r="F2095" s="42"/>
      <c r="G2095" s="25">
        <f t="shared" si="1083"/>
        <v>0</v>
      </c>
      <c r="H2095" s="25"/>
      <c r="I2095" s="33"/>
      <c r="J2095" s="25">
        <f t="shared" si="1075"/>
        <v>0</v>
      </c>
      <c r="K2095" s="25"/>
      <c r="L2095" s="33"/>
      <c r="M2095" s="25">
        <f t="shared" si="1079"/>
        <v>0</v>
      </c>
      <c r="N2095" s="25"/>
      <c r="O2095" s="33"/>
      <c r="P2095" s="25">
        <f t="shared" si="1080"/>
        <v>0</v>
      </c>
      <c r="Q2095" s="25"/>
      <c r="R2095" s="33"/>
      <c r="S2095" s="25">
        <f t="shared" si="1081"/>
        <v>0</v>
      </c>
      <c r="T2095" s="25"/>
      <c r="U2095" s="33"/>
    </row>
    <row r="2096" spans="1:21" s="11" customFormat="1" ht="12.75" hidden="1" thickBot="1">
      <c r="A2096" s="11" t="str">
        <f t="shared" si="1082"/>
        <v>b</v>
      </c>
      <c r="B2096" s="11" t="str">
        <f t="shared" si="1084"/>
        <v>b</v>
      </c>
      <c r="D2096" s="15"/>
      <c r="E2096" s="17" t="s">
        <v>18</v>
      </c>
      <c r="F2096" s="42"/>
      <c r="G2096" s="25">
        <f t="shared" si="1083"/>
        <v>0</v>
      </c>
      <c r="H2096" s="25"/>
      <c r="I2096" s="33"/>
      <c r="J2096" s="25">
        <f t="shared" si="1075"/>
        <v>0</v>
      </c>
      <c r="K2096" s="25"/>
      <c r="L2096" s="33"/>
      <c r="M2096" s="25">
        <f t="shared" si="1079"/>
        <v>0</v>
      </c>
      <c r="N2096" s="25"/>
      <c r="O2096" s="33"/>
      <c r="P2096" s="25">
        <f t="shared" si="1080"/>
        <v>0</v>
      </c>
      <c r="Q2096" s="25"/>
      <c r="R2096" s="33"/>
      <c r="S2096" s="25">
        <f t="shared" si="1081"/>
        <v>0</v>
      </c>
      <c r="T2096" s="25"/>
      <c r="U2096" s="33"/>
    </row>
    <row r="2097" spans="1:21" s="11" customFormat="1" ht="39" customHeight="1" thickBot="1">
      <c r="A2097" s="11" t="str">
        <f>IF((F2097+G2097+J2097)&gt;0,"a","b")</f>
        <v>a</v>
      </c>
      <c r="B2097" s="11" t="str">
        <f t="shared" si="1084"/>
        <v>a</v>
      </c>
      <c r="C2097" s="11" t="s">
        <v>16</v>
      </c>
      <c r="D2097" s="13" t="s">
        <v>123</v>
      </c>
      <c r="E2097" s="36" t="s">
        <v>219</v>
      </c>
      <c r="F2097" s="83">
        <f>F2099+F2118+F2119+F2120</f>
        <v>0</v>
      </c>
      <c r="G2097" s="27">
        <f t="shared" si="1083"/>
        <v>130</v>
      </c>
      <c r="H2097" s="27">
        <f>H2099+H2118+H2119+H2120</f>
        <v>130</v>
      </c>
      <c r="I2097" s="35">
        <f>I2099+I2118+I2119+I2120</f>
        <v>0</v>
      </c>
      <c r="J2097" s="27">
        <f>K2097+L2097</f>
        <v>0</v>
      </c>
      <c r="K2097" s="27">
        <f>K2099+K2118+K2119+K2120</f>
        <v>0</v>
      </c>
      <c r="L2097" s="35">
        <f>L2099+L2118+L2119+L2120</f>
        <v>0</v>
      </c>
      <c r="M2097" s="27">
        <f t="shared" si="1079"/>
        <v>0</v>
      </c>
      <c r="N2097" s="27">
        <f>N2099+N2118+N2119+N2120</f>
        <v>0</v>
      </c>
      <c r="O2097" s="35">
        <f>O2099+O2118+O2119+O2120</f>
        <v>0</v>
      </c>
      <c r="P2097" s="27">
        <f t="shared" si="1080"/>
        <v>0</v>
      </c>
      <c r="Q2097" s="27">
        <f>Q2099+Q2118+Q2119+Q2120</f>
        <v>0</v>
      </c>
      <c r="R2097" s="35">
        <f>R2099+R2118+R2119+R2120</f>
        <v>0</v>
      </c>
      <c r="S2097" s="27">
        <f t="shared" si="1081"/>
        <v>0</v>
      </c>
      <c r="T2097" s="27">
        <f>T2099+T2118+T2119+T2120</f>
        <v>0</v>
      </c>
      <c r="U2097" s="35">
        <f>U2099+U2118+U2119+U2120</f>
        <v>0</v>
      </c>
    </row>
    <row r="2098" spans="1:21" s="11" customFormat="1" ht="13.5" hidden="1" customHeight="1">
      <c r="A2098" s="11" t="str">
        <f>IF((F2098+G2098+J2098)&gt;0,"a","b")</f>
        <v>b</v>
      </c>
      <c r="B2098" s="11" t="str">
        <f t="shared" si="1084"/>
        <v>b</v>
      </c>
      <c r="D2098" s="15"/>
      <c r="E2098" s="16" t="s">
        <v>4</v>
      </c>
      <c r="F2098" s="105"/>
      <c r="G2098" s="26">
        <f t="shared" ref="G2098:G2120" si="1085">H2098+I2098</f>
        <v>0</v>
      </c>
      <c r="H2098" s="26"/>
      <c r="I2098" s="34"/>
      <c r="J2098" s="26">
        <f t="shared" ref="J2098:J2120" si="1086">K2098+L2098</f>
        <v>0</v>
      </c>
      <c r="K2098" s="26"/>
      <c r="L2098" s="34"/>
      <c r="M2098" s="26">
        <f t="shared" si="1079"/>
        <v>0</v>
      </c>
      <c r="N2098" s="26"/>
      <c r="O2098" s="34"/>
      <c r="P2098" s="26">
        <f t="shared" si="1080"/>
        <v>0</v>
      </c>
      <c r="Q2098" s="26"/>
      <c r="R2098" s="34"/>
      <c r="S2098" s="26">
        <f t="shared" si="1081"/>
        <v>0</v>
      </c>
      <c r="T2098" s="26"/>
      <c r="U2098" s="34"/>
    </row>
    <row r="2099" spans="1:21" s="11" customFormat="1" ht="21" customHeight="1">
      <c r="A2099" s="11" t="str">
        <f>IF((F2099+G2099+J2099)&gt;0,"a","b")</f>
        <v>a</v>
      </c>
      <c r="B2099" s="11" t="str">
        <f t="shared" si="1084"/>
        <v>a</v>
      </c>
      <c r="D2099" s="15"/>
      <c r="E2099" s="38" t="s">
        <v>0</v>
      </c>
      <c r="F2099" s="42">
        <f>F2100+F2104+F2113+F2114+F2115+F2116+F2117</f>
        <v>0</v>
      </c>
      <c r="G2099" s="25">
        <f t="shared" si="1085"/>
        <v>130</v>
      </c>
      <c r="H2099" s="25">
        <f>H2100+H2104+H2113+H2114+H2115+H2116+H2117</f>
        <v>130</v>
      </c>
      <c r="I2099" s="33">
        <f>I2100+I2104+I2113+I2114+I2115+I2116+I2117</f>
        <v>0</v>
      </c>
      <c r="J2099" s="25">
        <f t="shared" si="1086"/>
        <v>0</v>
      </c>
      <c r="K2099" s="25">
        <f>K2100+K2104+K2113+K2114+K2115+K2116+K2117</f>
        <v>0</v>
      </c>
      <c r="L2099" s="33">
        <f>L2100+L2104+L2113+L2114+L2115+L2116+L2117</f>
        <v>0</v>
      </c>
      <c r="M2099" s="25">
        <f>N2099+O2099</f>
        <v>0</v>
      </c>
      <c r="N2099" s="25">
        <f>N2100+N2104+N2113+N2114+N2115+N2116+N2117</f>
        <v>0</v>
      </c>
      <c r="O2099" s="33">
        <f>O2100+O2104+O2113+O2114+O2115+O2116+O2117</f>
        <v>0</v>
      </c>
      <c r="P2099" s="25">
        <f t="shared" si="1080"/>
        <v>0</v>
      </c>
      <c r="Q2099" s="25">
        <f>Q2100+Q2104+Q2113+Q2114+Q2115+Q2116+Q2117</f>
        <v>0</v>
      </c>
      <c r="R2099" s="33">
        <f>R2100+R2104+R2113+R2114+R2115+R2116+R2117</f>
        <v>0</v>
      </c>
      <c r="S2099" s="25">
        <f t="shared" si="1081"/>
        <v>0</v>
      </c>
      <c r="T2099" s="25">
        <f>T2100+T2104+T2113+T2114+T2115+T2116+T2117</f>
        <v>0</v>
      </c>
      <c r="U2099" s="33">
        <f>U2100+U2104+U2113+U2114+U2115+U2116+U2117</f>
        <v>0</v>
      </c>
    </row>
    <row r="2100" spans="1:21" s="11" customFormat="1" ht="12" hidden="1" customHeight="1">
      <c r="A2100" s="11" t="str">
        <f>IF((F2100+G2100+J2100)&gt;0,"a","b")</f>
        <v>b</v>
      </c>
      <c r="B2100" s="11" t="str">
        <f t="shared" si="1084"/>
        <v>b</v>
      </c>
      <c r="D2100" s="15"/>
      <c r="E2100" s="18" t="s">
        <v>101</v>
      </c>
      <c r="F2100" s="43">
        <f>SUM(F2101:F2103)</f>
        <v>0</v>
      </c>
      <c r="G2100" s="24">
        <f t="shared" si="1085"/>
        <v>0</v>
      </c>
      <c r="H2100" s="24">
        <f>SUM(H2101:H2103)</f>
        <v>0</v>
      </c>
      <c r="I2100" s="32">
        <f>SUM(I2101:I2103)</f>
        <v>0</v>
      </c>
      <c r="J2100" s="24">
        <f t="shared" si="1086"/>
        <v>0</v>
      </c>
      <c r="K2100" s="24">
        <f>SUM(K2101:K2103)</f>
        <v>0</v>
      </c>
      <c r="L2100" s="32">
        <f>SUM(L2101:L2103)</f>
        <v>0</v>
      </c>
      <c r="M2100" s="24">
        <f t="shared" si="1079"/>
        <v>0</v>
      </c>
      <c r="N2100" s="24">
        <f>SUM(N2101:N2103)</f>
        <v>0</v>
      </c>
      <c r="O2100" s="32">
        <f>SUM(O2101:O2103)</f>
        <v>0</v>
      </c>
      <c r="P2100" s="24">
        <f t="shared" si="1080"/>
        <v>0</v>
      </c>
      <c r="Q2100" s="24">
        <f>SUM(Q2101:Q2103)</f>
        <v>0</v>
      </c>
      <c r="R2100" s="32">
        <f>SUM(R2101:R2103)</f>
        <v>0</v>
      </c>
      <c r="S2100" s="24">
        <f t="shared" si="1081"/>
        <v>0</v>
      </c>
      <c r="T2100" s="24">
        <f>SUM(T2101:T2103)</f>
        <v>0</v>
      </c>
      <c r="U2100" s="32">
        <f>SUM(U2101:U2103)</f>
        <v>0</v>
      </c>
    </row>
    <row r="2101" spans="1:21" s="5" customFormat="1" ht="9.75" hidden="1" customHeight="1">
      <c r="A2101" s="11" t="s">
        <v>92</v>
      </c>
      <c r="B2101" s="11" t="s">
        <v>92</v>
      </c>
      <c r="D2101" s="15"/>
      <c r="E2101" s="19" t="s">
        <v>107</v>
      </c>
      <c r="F2101" s="59"/>
      <c r="G2101" s="23">
        <f t="shared" si="1085"/>
        <v>0</v>
      </c>
      <c r="H2101" s="23"/>
      <c r="I2101" s="31"/>
      <c r="J2101" s="23">
        <f t="shared" si="1086"/>
        <v>0</v>
      </c>
      <c r="K2101" s="23"/>
      <c r="L2101" s="31"/>
      <c r="M2101" s="23">
        <f t="shared" si="1079"/>
        <v>0</v>
      </c>
      <c r="N2101" s="23"/>
      <c r="O2101" s="31"/>
      <c r="P2101" s="23">
        <f t="shared" si="1080"/>
        <v>0</v>
      </c>
      <c r="Q2101" s="23"/>
      <c r="R2101" s="31"/>
      <c r="S2101" s="23">
        <f t="shared" si="1081"/>
        <v>0</v>
      </c>
      <c r="T2101" s="23"/>
      <c r="U2101" s="31"/>
    </row>
    <row r="2102" spans="1:21" s="5" customFormat="1" ht="12.75" hidden="1" customHeight="1">
      <c r="A2102" s="11" t="s">
        <v>92</v>
      </c>
      <c r="B2102" s="11" t="s">
        <v>92</v>
      </c>
      <c r="D2102" s="15"/>
      <c r="E2102" s="19" t="s">
        <v>106</v>
      </c>
      <c r="F2102" s="59"/>
      <c r="G2102" s="23">
        <f t="shared" si="1085"/>
        <v>0</v>
      </c>
      <c r="H2102" s="23"/>
      <c r="I2102" s="31"/>
      <c r="J2102" s="23">
        <f t="shared" si="1086"/>
        <v>0</v>
      </c>
      <c r="K2102" s="23"/>
      <c r="L2102" s="31"/>
      <c r="M2102" s="23">
        <f t="shared" si="1079"/>
        <v>0</v>
      </c>
      <c r="N2102" s="23"/>
      <c r="O2102" s="31"/>
      <c r="P2102" s="23">
        <f t="shared" si="1080"/>
        <v>0</v>
      </c>
      <c r="Q2102" s="23"/>
      <c r="R2102" s="31"/>
      <c r="S2102" s="23">
        <f t="shared" si="1081"/>
        <v>0</v>
      </c>
      <c r="T2102" s="23"/>
      <c r="U2102" s="31"/>
    </row>
    <row r="2103" spans="1:21" s="5" customFormat="1" ht="11.25" hidden="1" customHeight="1">
      <c r="A2103" s="11" t="s">
        <v>92</v>
      </c>
      <c r="B2103" s="11" t="s">
        <v>92</v>
      </c>
      <c r="D2103" s="15"/>
      <c r="E2103" s="19" t="s">
        <v>105</v>
      </c>
      <c r="F2103" s="59"/>
      <c r="G2103" s="23">
        <f t="shared" si="1085"/>
        <v>0</v>
      </c>
      <c r="H2103" s="23"/>
      <c r="I2103" s="31"/>
      <c r="J2103" s="23">
        <f t="shared" si="1086"/>
        <v>0</v>
      </c>
      <c r="K2103" s="23"/>
      <c r="L2103" s="31"/>
      <c r="M2103" s="23">
        <f t="shared" si="1079"/>
        <v>0</v>
      </c>
      <c r="N2103" s="23"/>
      <c r="O2103" s="31"/>
      <c r="P2103" s="23">
        <f t="shared" si="1080"/>
        <v>0</v>
      </c>
      <c r="Q2103" s="23"/>
      <c r="R2103" s="31"/>
      <c r="S2103" s="23">
        <f t="shared" si="1081"/>
        <v>0</v>
      </c>
      <c r="T2103" s="23"/>
      <c r="U2103" s="31"/>
    </row>
    <row r="2104" spans="1:21" s="11" customFormat="1" ht="11.25" hidden="1" customHeight="1">
      <c r="A2104" s="11" t="str">
        <f>IF((F2104+G2104+J2104)&gt;0,"a","b")</f>
        <v>b</v>
      </c>
      <c r="B2104" s="11" t="s">
        <v>92</v>
      </c>
      <c r="D2104" s="15"/>
      <c r="E2104" s="18" t="s">
        <v>96</v>
      </c>
      <c r="F2104" s="43">
        <f>SUM(F2105:F2112)</f>
        <v>0</v>
      </c>
      <c r="G2104" s="24">
        <f t="shared" si="1085"/>
        <v>0</v>
      </c>
      <c r="H2104" s="24">
        <f>SUM(H2105:H2112)</f>
        <v>0</v>
      </c>
      <c r="I2104" s="32">
        <f>SUM(I2105:I2112)</f>
        <v>0</v>
      </c>
      <c r="J2104" s="24">
        <f t="shared" si="1086"/>
        <v>0</v>
      </c>
      <c r="K2104" s="24">
        <f>SUM(K2105:K2112)</f>
        <v>0</v>
      </c>
      <c r="L2104" s="32">
        <f>SUM(L2105:L2112)</f>
        <v>0</v>
      </c>
      <c r="M2104" s="24">
        <f t="shared" si="1079"/>
        <v>0</v>
      </c>
      <c r="N2104" s="24">
        <f>SUM(N2105:N2112)</f>
        <v>0</v>
      </c>
      <c r="O2104" s="32">
        <f>SUM(O2105:O2112)</f>
        <v>0</v>
      </c>
      <c r="P2104" s="24">
        <f t="shared" si="1080"/>
        <v>0</v>
      </c>
      <c r="Q2104" s="24">
        <f>SUM(Q2105:Q2112)</f>
        <v>0</v>
      </c>
      <c r="R2104" s="32">
        <f>SUM(R2105:R2112)</f>
        <v>0</v>
      </c>
      <c r="S2104" s="24">
        <f t="shared" si="1081"/>
        <v>0</v>
      </c>
      <c r="T2104" s="24">
        <f>SUM(T2105:T2112)</f>
        <v>0</v>
      </c>
      <c r="U2104" s="32">
        <f>SUM(U2105:U2112)</f>
        <v>0</v>
      </c>
    </row>
    <row r="2105" spans="1:21" s="5" customFormat="1" ht="10.5" hidden="1" customHeight="1">
      <c r="A2105" s="6" t="s">
        <v>92</v>
      </c>
      <c r="B2105" s="11" t="s">
        <v>92</v>
      </c>
      <c r="D2105" s="15"/>
      <c r="E2105" s="19" t="s">
        <v>93</v>
      </c>
      <c r="F2105" s="59"/>
      <c r="G2105" s="23">
        <f t="shared" si="1085"/>
        <v>0</v>
      </c>
      <c r="H2105" s="23"/>
      <c r="I2105" s="31"/>
      <c r="J2105" s="23">
        <f t="shared" si="1086"/>
        <v>0</v>
      </c>
      <c r="K2105" s="23"/>
      <c r="L2105" s="31"/>
      <c r="M2105" s="23">
        <f t="shared" si="1079"/>
        <v>0</v>
      </c>
      <c r="N2105" s="23"/>
      <c r="O2105" s="31"/>
      <c r="P2105" s="23">
        <f t="shared" si="1080"/>
        <v>0</v>
      </c>
      <c r="Q2105" s="23"/>
      <c r="R2105" s="31"/>
      <c r="S2105" s="23">
        <f t="shared" si="1081"/>
        <v>0</v>
      </c>
      <c r="T2105" s="23"/>
      <c r="U2105" s="31"/>
    </row>
    <row r="2106" spans="1:21" s="5" customFormat="1" ht="12" hidden="1" customHeight="1">
      <c r="A2106" s="6" t="s">
        <v>92</v>
      </c>
      <c r="B2106" s="11" t="s">
        <v>92</v>
      </c>
      <c r="D2106" s="15"/>
      <c r="E2106" s="19" t="s">
        <v>7</v>
      </c>
      <c r="F2106" s="59"/>
      <c r="G2106" s="23">
        <f t="shared" si="1085"/>
        <v>0</v>
      </c>
      <c r="H2106" s="23"/>
      <c r="I2106" s="31"/>
      <c r="J2106" s="23">
        <f t="shared" si="1086"/>
        <v>0</v>
      </c>
      <c r="K2106" s="23"/>
      <c r="L2106" s="31"/>
      <c r="M2106" s="23">
        <f t="shared" si="1079"/>
        <v>0</v>
      </c>
      <c r="N2106" s="23"/>
      <c r="O2106" s="31"/>
      <c r="P2106" s="23">
        <f t="shared" si="1080"/>
        <v>0</v>
      </c>
      <c r="Q2106" s="23"/>
      <c r="R2106" s="31"/>
      <c r="S2106" s="23">
        <f t="shared" si="1081"/>
        <v>0</v>
      </c>
      <c r="T2106" s="23"/>
      <c r="U2106" s="31"/>
    </row>
    <row r="2107" spans="1:21" s="5" customFormat="1" ht="15.75" hidden="1" customHeight="1">
      <c r="A2107" s="6" t="s">
        <v>92</v>
      </c>
      <c r="B2107" s="11" t="s">
        <v>92</v>
      </c>
      <c r="D2107" s="15"/>
      <c r="E2107" s="19" t="s">
        <v>6</v>
      </c>
      <c r="F2107" s="59"/>
      <c r="G2107" s="23">
        <f t="shared" si="1085"/>
        <v>0</v>
      </c>
      <c r="H2107" s="23"/>
      <c r="I2107" s="31"/>
      <c r="J2107" s="23">
        <f t="shared" si="1086"/>
        <v>0</v>
      </c>
      <c r="K2107" s="23"/>
      <c r="L2107" s="31"/>
      <c r="M2107" s="23">
        <f t="shared" si="1079"/>
        <v>0</v>
      </c>
      <c r="N2107" s="23"/>
      <c r="O2107" s="31"/>
      <c r="P2107" s="23">
        <f t="shared" si="1080"/>
        <v>0</v>
      </c>
      <c r="Q2107" s="23"/>
      <c r="R2107" s="31"/>
      <c r="S2107" s="23">
        <f t="shared" si="1081"/>
        <v>0</v>
      </c>
      <c r="T2107" s="23"/>
      <c r="U2107" s="31"/>
    </row>
    <row r="2108" spans="1:21" s="5" customFormat="1" ht="14.25" hidden="1" customHeight="1">
      <c r="A2108" s="6" t="s">
        <v>92</v>
      </c>
      <c r="B2108" s="11" t="s">
        <v>92</v>
      </c>
      <c r="D2108" s="15"/>
      <c r="E2108" s="19" t="s">
        <v>94</v>
      </c>
      <c r="F2108" s="59"/>
      <c r="G2108" s="23">
        <f t="shared" si="1085"/>
        <v>0</v>
      </c>
      <c r="H2108" s="23"/>
      <c r="I2108" s="31"/>
      <c r="J2108" s="23">
        <f t="shared" si="1086"/>
        <v>0</v>
      </c>
      <c r="K2108" s="23"/>
      <c r="L2108" s="31"/>
      <c r="M2108" s="23">
        <f t="shared" si="1079"/>
        <v>0</v>
      </c>
      <c r="N2108" s="23"/>
      <c r="O2108" s="31"/>
      <c r="P2108" s="23">
        <f t="shared" si="1080"/>
        <v>0</v>
      </c>
      <c r="Q2108" s="23"/>
      <c r="R2108" s="31"/>
      <c r="S2108" s="23">
        <f t="shared" si="1081"/>
        <v>0</v>
      </c>
      <c r="T2108" s="23"/>
      <c r="U2108" s="31"/>
    </row>
    <row r="2109" spans="1:21" s="5" customFormat="1" ht="20.25" hidden="1" customHeight="1">
      <c r="A2109" s="6" t="s">
        <v>92</v>
      </c>
      <c r="B2109" s="11" t="s">
        <v>92</v>
      </c>
      <c r="D2109" s="15"/>
      <c r="E2109" s="19" t="s">
        <v>5</v>
      </c>
      <c r="F2109" s="59"/>
      <c r="G2109" s="23">
        <f t="shared" si="1085"/>
        <v>0</v>
      </c>
      <c r="H2109" s="23"/>
      <c r="I2109" s="31"/>
      <c r="J2109" s="23">
        <f t="shared" si="1086"/>
        <v>0</v>
      </c>
      <c r="K2109" s="23"/>
      <c r="L2109" s="31"/>
      <c r="M2109" s="23">
        <f t="shared" si="1079"/>
        <v>0</v>
      </c>
      <c r="N2109" s="23"/>
      <c r="O2109" s="31"/>
      <c r="P2109" s="23">
        <f t="shared" si="1080"/>
        <v>0</v>
      </c>
      <c r="Q2109" s="23"/>
      <c r="R2109" s="31"/>
      <c r="S2109" s="23">
        <f t="shared" si="1081"/>
        <v>0</v>
      </c>
      <c r="T2109" s="23"/>
      <c r="U2109" s="31"/>
    </row>
    <row r="2110" spans="1:21" s="5" customFormat="1" ht="11.25" hidden="1" customHeight="1">
      <c r="A2110" s="6" t="s">
        <v>92</v>
      </c>
      <c r="B2110" s="11" t="s">
        <v>92</v>
      </c>
      <c r="D2110" s="15"/>
      <c r="E2110" s="19" t="s">
        <v>108</v>
      </c>
      <c r="F2110" s="59"/>
      <c r="G2110" s="23">
        <f t="shared" si="1085"/>
        <v>0</v>
      </c>
      <c r="H2110" s="23"/>
      <c r="I2110" s="31"/>
      <c r="J2110" s="23">
        <f t="shared" si="1086"/>
        <v>0</v>
      </c>
      <c r="K2110" s="23"/>
      <c r="L2110" s="31"/>
      <c r="M2110" s="23">
        <f t="shared" si="1079"/>
        <v>0</v>
      </c>
      <c r="N2110" s="23"/>
      <c r="O2110" s="31"/>
      <c r="P2110" s="23">
        <f t="shared" si="1080"/>
        <v>0</v>
      </c>
      <c r="Q2110" s="23"/>
      <c r="R2110" s="31"/>
      <c r="S2110" s="23">
        <f t="shared" si="1081"/>
        <v>0</v>
      </c>
      <c r="T2110" s="23"/>
      <c r="U2110" s="31"/>
    </row>
    <row r="2111" spans="1:21" s="5" customFormat="1" ht="18" hidden="1" customHeight="1">
      <c r="A2111" s="6" t="s">
        <v>92</v>
      </c>
      <c r="B2111" s="11" t="s">
        <v>92</v>
      </c>
      <c r="D2111" s="15"/>
      <c r="E2111" s="19" t="s">
        <v>111</v>
      </c>
      <c r="F2111" s="59">
        <v>0</v>
      </c>
      <c r="G2111" s="23">
        <f t="shared" si="1085"/>
        <v>0</v>
      </c>
      <c r="H2111" s="23"/>
      <c r="I2111" s="31"/>
      <c r="J2111" s="23">
        <f t="shared" si="1086"/>
        <v>0</v>
      </c>
      <c r="K2111" s="23"/>
      <c r="L2111" s="31"/>
      <c r="M2111" s="23">
        <f t="shared" si="1079"/>
        <v>0</v>
      </c>
      <c r="N2111" s="23"/>
      <c r="O2111" s="31"/>
      <c r="P2111" s="23">
        <f t="shared" si="1080"/>
        <v>0</v>
      </c>
      <c r="Q2111" s="23"/>
      <c r="R2111" s="31"/>
      <c r="S2111" s="23">
        <f t="shared" si="1081"/>
        <v>0</v>
      </c>
      <c r="T2111" s="23"/>
      <c r="U2111" s="31"/>
    </row>
    <row r="2112" spans="1:21" s="5" customFormat="1" ht="9" hidden="1" customHeight="1">
      <c r="A2112" s="6" t="s">
        <v>92</v>
      </c>
      <c r="B2112" s="11" t="s">
        <v>92</v>
      </c>
      <c r="D2112" s="15"/>
      <c r="E2112" s="19" t="s">
        <v>95</v>
      </c>
      <c r="F2112" s="59"/>
      <c r="G2112" s="23">
        <f t="shared" si="1085"/>
        <v>0</v>
      </c>
      <c r="H2112" s="23"/>
      <c r="I2112" s="31"/>
      <c r="J2112" s="23">
        <f t="shared" si="1086"/>
        <v>0</v>
      </c>
      <c r="K2112" s="23"/>
      <c r="L2112" s="31"/>
      <c r="M2112" s="23">
        <f t="shared" si="1079"/>
        <v>0</v>
      </c>
      <c r="N2112" s="23"/>
      <c r="O2112" s="31"/>
      <c r="P2112" s="23">
        <f t="shared" si="1080"/>
        <v>0</v>
      </c>
      <c r="Q2112" s="23"/>
      <c r="R2112" s="31"/>
      <c r="S2112" s="23">
        <f t="shared" si="1081"/>
        <v>0</v>
      </c>
      <c r="T2112" s="23"/>
      <c r="U2112" s="31"/>
    </row>
    <row r="2113" spans="1:22" s="11" customFormat="1" ht="11.25" hidden="1" customHeight="1">
      <c r="A2113" s="11" t="str">
        <f t="shared" ref="A2113:A2120" si="1087">IF((F2113+G2113+J2113)&gt;0,"a","b")</f>
        <v>b</v>
      </c>
      <c r="B2113" s="11" t="s">
        <v>92</v>
      </c>
      <c r="D2113" s="15"/>
      <c r="E2113" s="18" t="s">
        <v>109</v>
      </c>
      <c r="F2113" s="43"/>
      <c r="G2113" s="24">
        <f t="shared" si="1085"/>
        <v>0</v>
      </c>
      <c r="H2113" s="24"/>
      <c r="I2113" s="32"/>
      <c r="J2113" s="24">
        <f t="shared" si="1086"/>
        <v>0</v>
      </c>
      <c r="K2113" s="24"/>
      <c r="L2113" s="32"/>
      <c r="M2113" s="24">
        <f t="shared" si="1079"/>
        <v>0</v>
      </c>
      <c r="N2113" s="24"/>
      <c r="O2113" s="32"/>
      <c r="P2113" s="24">
        <f t="shared" si="1080"/>
        <v>0</v>
      </c>
      <c r="Q2113" s="24"/>
      <c r="R2113" s="32"/>
      <c r="S2113" s="24">
        <f t="shared" si="1081"/>
        <v>0</v>
      </c>
      <c r="T2113" s="24"/>
      <c r="U2113" s="32"/>
    </row>
    <row r="2114" spans="1:22" s="11" customFormat="1" ht="17.25" hidden="1" customHeight="1">
      <c r="A2114" s="11" t="str">
        <f t="shared" si="1087"/>
        <v>b</v>
      </c>
      <c r="B2114" s="11" t="s">
        <v>92</v>
      </c>
      <c r="D2114" s="15"/>
      <c r="E2114" s="18" t="s">
        <v>97</v>
      </c>
      <c r="F2114" s="43"/>
      <c r="G2114" s="24">
        <f t="shared" si="1085"/>
        <v>0</v>
      </c>
      <c r="H2114" s="24"/>
      <c r="I2114" s="32"/>
      <c r="J2114" s="24">
        <f t="shared" si="1086"/>
        <v>0</v>
      </c>
      <c r="K2114" s="24"/>
      <c r="L2114" s="32"/>
      <c r="M2114" s="24">
        <f t="shared" si="1079"/>
        <v>0</v>
      </c>
      <c r="N2114" s="24"/>
      <c r="O2114" s="32"/>
      <c r="P2114" s="24">
        <f t="shared" si="1080"/>
        <v>0</v>
      </c>
      <c r="Q2114" s="24"/>
      <c r="R2114" s="32"/>
      <c r="S2114" s="24">
        <f t="shared" si="1081"/>
        <v>0</v>
      </c>
      <c r="T2114" s="24"/>
      <c r="U2114" s="32"/>
    </row>
    <row r="2115" spans="1:22" s="5" customFormat="1" ht="31.5" hidden="1" customHeight="1">
      <c r="A2115" s="5" t="str">
        <f t="shared" si="1087"/>
        <v>b</v>
      </c>
      <c r="B2115" s="11" t="s">
        <v>92</v>
      </c>
      <c r="D2115" s="15"/>
      <c r="E2115" s="18" t="s">
        <v>98</v>
      </c>
      <c r="F2115" s="43"/>
      <c r="G2115" s="24">
        <f t="shared" si="1085"/>
        <v>0</v>
      </c>
      <c r="H2115" s="24"/>
      <c r="I2115" s="32"/>
      <c r="J2115" s="24">
        <f t="shared" si="1086"/>
        <v>0</v>
      </c>
      <c r="K2115" s="24"/>
      <c r="L2115" s="32"/>
      <c r="M2115" s="24">
        <f t="shared" si="1079"/>
        <v>0</v>
      </c>
      <c r="N2115" s="24"/>
      <c r="O2115" s="32"/>
      <c r="P2115" s="24">
        <f t="shared" si="1080"/>
        <v>0</v>
      </c>
      <c r="Q2115" s="24"/>
      <c r="R2115" s="32"/>
      <c r="S2115" s="24">
        <f t="shared" si="1081"/>
        <v>0</v>
      </c>
      <c r="T2115" s="24"/>
      <c r="U2115" s="32"/>
    </row>
    <row r="2116" spans="1:22" s="11" customFormat="1" ht="28.5" hidden="1" customHeight="1">
      <c r="A2116" s="11" t="str">
        <f t="shared" si="1087"/>
        <v>b</v>
      </c>
      <c r="B2116" s="11" t="s">
        <v>92</v>
      </c>
      <c r="D2116" s="15"/>
      <c r="E2116" s="39" t="s">
        <v>99</v>
      </c>
      <c r="F2116" s="43"/>
      <c r="G2116" s="24">
        <f t="shared" si="1085"/>
        <v>0</v>
      </c>
      <c r="H2116" s="24">
        <v>0</v>
      </c>
      <c r="I2116" s="32"/>
      <c r="J2116" s="24">
        <f t="shared" si="1086"/>
        <v>0</v>
      </c>
      <c r="K2116" s="24">
        <v>0</v>
      </c>
      <c r="L2116" s="32"/>
      <c r="M2116" s="24">
        <f t="shared" si="1079"/>
        <v>0</v>
      </c>
      <c r="N2116" s="24">
        <v>0</v>
      </c>
      <c r="O2116" s="32"/>
      <c r="P2116" s="24">
        <f t="shared" si="1080"/>
        <v>0</v>
      </c>
      <c r="Q2116" s="24">
        <v>0</v>
      </c>
      <c r="R2116" s="32"/>
      <c r="S2116" s="24">
        <f t="shared" si="1081"/>
        <v>0</v>
      </c>
      <c r="T2116" s="24">
        <v>0</v>
      </c>
      <c r="U2116" s="32"/>
    </row>
    <row r="2117" spans="1:22" s="11" customFormat="1" ht="12.75" thickBot="1">
      <c r="A2117" s="11" t="str">
        <f t="shared" si="1087"/>
        <v>a</v>
      </c>
      <c r="B2117" s="11" t="s">
        <v>92</v>
      </c>
      <c r="D2117" s="15"/>
      <c r="E2117" s="18" t="s">
        <v>100</v>
      </c>
      <c r="F2117" s="43"/>
      <c r="G2117" s="24">
        <f t="shared" si="1085"/>
        <v>130</v>
      </c>
      <c r="H2117" s="24">
        <v>130</v>
      </c>
      <c r="I2117" s="32"/>
      <c r="J2117" s="24">
        <f t="shared" si="1086"/>
        <v>0</v>
      </c>
      <c r="K2117" s="24"/>
      <c r="L2117" s="32"/>
      <c r="M2117" s="24">
        <f t="shared" si="1079"/>
        <v>0</v>
      </c>
      <c r="N2117" s="24"/>
      <c r="O2117" s="32"/>
      <c r="P2117" s="24">
        <f t="shared" si="1080"/>
        <v>0</v>
      </c>
      <c r="Q2117" s="24"/>
      <c r="R2117" s="32"/>
      <c r="S2117" s="24">
        <f t="shared" si="1081"/>
        <v>0</v>
      </c>
      <c r="T2117" s="24"/>
      <c r="U2117" s="32"/>
    </row>
    <row r="2118" spans="1:22" s="11" customFormat="1" ht="12.75" hidden="1" thickBot="1">
      <c r="A2118" s="11" t="str">
        <f t="shared" si="1087"/>
        <v>b</v>
      </c>
      <c r="B2118" s="11" t="str">
        <f t="shared" ref="B2118:B2124" si="1088">IF((F2118+G2118+J2118)&gt;0,"a","b")</f>
        <v>b</v>
      </c>
      <c r="D2118" s="15"/>
      <c r="E2118" s="17" t="s">
        <v>1</v>
      </c>
      <c r="F2118" s="42"/>
      <c r="G2118" s="25">
        <f t="shared" si="1085"/>
        <v>0</v>
      </c>
      <c r="H2118" s="25"/>
      <c r="I2118" s="33"/>
      <c r="J2118" s="25">
        <f t="shared" si="1086"/>
        <v>0</v>
      </c>
      <c r="K2118" s="25"/>
      <c r="L2118" s="33"/>
      <c r="M2118" s="25">
        <f t="shared" si="1079"/>
        <v>0</v>
      </c>
      <c r="N2118" s="25"/>
      <c r="O2118" s="33"/>
      <c r="P2118" s="25">
        <f t="shared" si="1080"/>
        <v>0</v>
      </c>
      <c r="Q2118" s="25"/>
      <c r="R2118" s="33"/>
      <c r="S2118" s="25">
        <f t="shared" si="1081"/>
        <v>0</v>
      </c>
      <c r="T2118" s="25"/>
      <c r="U2118" s="33"/>
    </row>
    <row r="2119" spans="1:22" s="11" customFormat="1" ht="12.75" hidden="1" thickBot="1">
      <c r="A2119" s="11" t="str">
        <f t="shared" si="1087"/>
        <v>b</v>
      </c>
      <c r="B2119" s="11" t="str">
        <f t="shared" si="1088"/>
        <v>b</v>
      </c>
      <c r="D2119" s="15"/>
      <c r="E2119" s="17" t="s">
        <v>110</v>
      </c>
      <c r="F2119" s="42"/>
      <c r="G2119" s="25">
        <f t="shared" si="1085"/>
        <v>0</v>
      </c>
      <c r="H2119" s="25"/>
      <c r="I2119" s="33"/>
      <c r="J2119" s="25">
        <f t="shared" si="1086"/>
        <v>0</v>
      </c>
      <c r="K2119" s="25"/>
      <c r="L2119" s="33"/>
      <c r="M2119" s="25">
        <f t="shared" si="1079"/>
        <v>0</v>
      </c>
      <c r="N2119" s="25"/>
      <c r="O2119" s="33"/>
      <c r="P2119" s="25">
        <f t="shared" si="1080"/>
        <v>0</v>
      </c>
      <c r="Q2119" s="25"/>
      <c r="R2119" s="33"/>
      <c r="S2119" s="25">
        <f t="shared" si="1081"/>
        <v>0</v>
      </c>
      <c r="T2119" s="25"/>
      <c r="U2119" s="33"/>
    </row>
    <row r="2120" spans="1:22" s="11" customFormat="1" ht="12.75" hidden="1" thickBot="1">
      <c r="A2120" s="11" t="str">
        <f t="shared" si="1087"/>
        <v>b</v>
      </c>
      <c r="B2120" s="11" t="str">
        <f t="shared" si="1088"/>
        <v>b</v>
      </c>
      <c r="D2120" s="15"/>
      <c r="E2120" s="17" t="s">
        <v>18</v>
      </c>
      <c r="F2120" s="42"/>
      <c r="G2120" s="25">
        <f t="shared" si="1085"/>
        <v>0</v>
      </c>
      <c r="H2120" s="25"/>
      <c r="I2120" s="33"/>
      <c r="J2120" s="25">
        <f t="shared" si="1086"/>
        <v>0</v>
      </c>
      <c r="K2120" s="25"/>
      <c r="L2120" s="33"/>
      <c r="M2120" s="25">
        <f t="shared" si="1079"/>
        <v>0</v>
      </c>
      <c r="N2120" s="25"/>
      <c r="O2120" s="33"/>
      <c r="P2120" s="25">
        <f t="shared" si="1080"/>
        <v>0</v>
      </c>
      <c r="Q2120" s="25"/>
      <c r="R2120" s="33"/>
      <c r="S2120" s="25">
        <f t="shared" si="1081"/>
        <v>0</v>
      </c>
      <c r="T2120" s="25"/>
      <c r="U2120" s="33"/>
    </row>
    <row r="2121" spans="1:22" ht="48.75" thickBot="1">
      <c r="A2121" s="57" t="str">
        <f>IF((F2121+G2121+J2121)&gt;0,"a","b")</f>
        <v>a</v>
      </c>
      <c r="B2121" s="57" t="str">
        <f t="shared" si="1088"/>
        <v>a</v>
      </c>
      <c r="C2121" s="57" t="s">
        <v>16</v>
      </c>
      <c r="D2121" s="67" t="s">
        <v>124</v>
      </c>
      <c r="E2121" s="89" t="s">
        <v>197</v>
      </c>
      <c r="F2121" s="83">
        <f>F2123+F2142+F2143+F2144</f>
        <v>58.5</v>
      </c>
      <c r="G2121" s="83">
        <f>H2121+I2121</f>
        <v>55</v>
      </c>
      <c r="H2121" s="83">
        <f>H2123+H2142+H2143+H2144</f>
        <v>0</v>
      </c>
      <c r="I2121" s="85">
        <f>I2123+I2142+I2143+I2144</f>
        <v>55</v>
      </c>
      <c r="J2121" s="83">
        <f>K2121+L2121</f>
        <v>55</v>
      </c>
      <c r="K2121" s="83">
        <f>K2123+K2142+K2143+K2144</f>
        <v>0</v>
      </c>
      <c r="L2121" s="85">
        <f>L2123+L2142+L2143+L2144</f>
        <v>55</v>
      </c>
      <c r="M2121" s="83">
        <f t="shared" si="1079"/>
        <v>55</v>
      </c>
      <c r="N2121" s="83">
        <f>N2123+N2142+N2143+N2144</f>
        <v>0</v>
      </c>
      <c r="O2121" s="85">
        <f>O2123+O2142+O2143+O2144</f>
        <v>55</v>
      </c>
      <c r="P2121" s="83">
        <f t="shared" si="1080"/>
        <v>55</v>
      </c>
      <c r="Q2121" s="83">
        <f>Q2123+Q2142+Q2143+Q2144</f>
        <v>0</v>
      </c>
      <c r="R2121" s="85">
        <f>R2123+R2142+R2143+R2144</f>
        <v>55</v>
      </c>
      <c r="S2121" s="83">
        <f t="shared" si="1081"/>
        <v>55</v>
      </c>
      <c r="T2121" s="83">
        <f>T2123+T2142+T2143+T2144</f>
        <v>0</v>
      </c>
      <c r="U2121" s="85">
        <f>U2123+U2142+U2143+U2144</f>
        <v>55</v>
      </c>
      <c r="V2121" s="57">
        <v>2000</v>
      </c>
    </row>
    <row r="2122" spans="1:22" s="2" customFormat="1" ht="12" hidden="1">
      <c r="A2122" s="2" t="str">
        <f>IF((F2122+G2122+J2122)&gt;0,"a","b")</f>
        <v>b</v>
      </c>
      <c r="B2122" s="2" t="str">
        <f t="shared" si="1088"/>
        <v>b</v>
      </c>
      <c r="D2122" s="15"/>
      <c r="E2122" s="16" t="s">
        <v>4</v>
      </c>
      <c r="F2122" s="105"/>
      <c r="G2122" s="26">
        <f t="shared" ref="G2122:G2127" si="1089">H2122+I2122</f>
        <v>0</v>
      </c>
      <c r="H2122" s="26"/>
      <c r="I2122" s="34"/>
      <c r="J2122" s="26">
        <f t="shared" ref="J2122:J2144" si="1090">K2122+L2122</f>
        <v>0</v>
      </c>
      <c r="K2122" s="26"/>
      <c r="L2122" s="34"/>
      <c r="M2122" s="26">
        <f t="shared" si="1079"/>
        <v>0</v>
      </c>
      <c r="N2122" s="26"/>
      <c r="O2122" s="34"/>
      <c r="P2122" s="26">
        <f t="shared" si="1080"/>
        <v>0</v>
      </c>
      <c r="Q2122" s="26"/>
      <c r="R2122" s="34"/>
      <c r="S2122" s="26">
        <f t="shared" si="1081"/>
        <v>0</v>
      </c>
      <c r="T2122" s="26"/>
      <c r="U2122" s="34"/>
    </row>
    <row r="2123" spans="1:22" ht="12">
      <c r="A2123" s="57" t="str">
        <f>IF((F2123+G2123+J2123)&gt;0,"a","b")</f>
        <v>a</v>
      </c>
      <c r="B2123" s="57" t="str">
        <f t="shared" si="1088"/>
        <v>a</v>
      </c>
      <c r="D2123" s="58"/>
      <c r="E2123" s="84" t="s">
        <v>0</v>
      </c>
      <c r="F2123" s="42">
        <f>F2124+F2128+F2137+F2138+F2139+F2140+F2141</f>
        <v>58.5</v>
      </c>
      <c r="G2123" s="42">
        <f t="shared" si="1089"/>
        <v>55</v>
      </c>
      <c r="H2123" s="42">
        <f>H2124+H2128+H2137+H2138+H2139+H2140+H2141</f>
        <v>0</v>
      </c>
      <c r="I2123" s="48">
        <f>I2124+I2128+I2137+I2138+I2139+I2140+I2141</f>
        <v>55</v>
      </c>
      <c r="J2123" s="42">
        <f t="shared" si="1090"/>
        <v>55</v>
      </c>
      <c r="K2123" s="42">
        <f>K2124+K2128+K2137+K2138+K2139+K2140+K2141</f>
        <v>0</v>
      </c>
      <c r="L2123" s="42">
        <f>L2124+L2128+L2137+L2138+L2139+L2140+L2141</f>
        <v>55</v>
      </c>
      <c r="M2123" s="42">
        <f t="shared" si="1079"/>
        <v>55</v>
      </c>
      <c r="N2123" s="42">
        <f>N2124+N2128+N2137+N2138+N2139+N2140+N2141</f>
        <v>0</v>
      </c>
      <c r="O2123" s="48">
        <f>O2124+O2128+O2137+O2138+O2139+O2140+O2141</f>
        <v>55</v>
      </c>
      <c r="P2123" s="42">
        <f t="shared" si="1080"/>
        <v>55</v>
      </c>
      <c r="Q2123" s="42">
        <f>Q2124+Q2128+Q2137+Q2138+Q2139+Q2140+Q2141</f>
        <v>0</v>
      </c>
      <c r="R2123" s="48">
        <f>R2124+R2128+R2137+R2138+R2139+R2140+R2141</f>
        <v>55</v>
      </c>
      <c r="S2123" s="42">
        <f t="shared" si="1081"/>
        <v>55</v>
      </c>
      <c r="T2123" s="42">
        <f>T2124+T2128+T2137+T2138+T2139+T2140+T2141</f>
        <v>0</v>
      </c>
      <c r="U2123" s="48">
        <f>U2124+U2128+U2137+U2138+U2139+U2140+U2141</f>
        <v>55</v>
      </c>
    </row>
    <row r="2124" spans="1:22" s="2" customFormat="1" ht="12" hidden="1">
      <c r="A2124" s="2" t="str">
        <f>IF((F2124+G2124+J2124)&gt;0,"a","b")</f>
        <v>b</v>
      </c>
      <c r="B2124" s="2" t="str">
        <f t="shared" si="1088"/>
        <v>b</v>
      </c>
      <c r="D2124" s="15"/>
      <c r="E2124" s="18" t="s">
        <v>101</v>
      </c>
      <c r="F2124" s="43">
        <f>SUM(F2125:F2127)</f>
        <v>0</v>
      </c>
      <c r="G2124" s="24">
        <f t="shared" si="1089"/>
        <v>0</v>
      </c>
      <c r="H2124" s="24">
        <f>SUM(H2125:H2127)</f>
        <v>0</v>
      </c>
      <c r="I2124" s="32">
        <f>SUM(I2125:I2127)</f>
        <v>0</v>
      </c>
      <c r="J2124" s="24">
        <f t="shared" si="1090"/>
        <v>0</v>
      </c>
      <c r="K2124" s="24">
        <f>SUM(K2125:K2127)</f>
        <v>0</v>
      </c>
      <c r="L2124" s="32">
        <f>SUM(L2125:L2127)</f>
        <v>0</v>
      </c>
      <c r="M2124" s="24">
        <f t="shared" si="1079"/>
        <v>0</v>
      </c>
      <c r="N2124" s="24">
        <f>SUM(N2125:N2127)</f>
        <v>0</v>
      </c>
      <c r="O2124" s="32">
        <f>SUM(O2125:O2127)</f>
        <v>0</v>
      </c>
      <c r="P2124" s="24">
        <f t="shared" si="1080"/>
        <v>0</v>
      </c>
      <c r="Q2124" s="24">
        <f>SUM(Q2125:Q2127)</f>
        <v>0</v>
      </c>
      <c r="R2124" s="32">
        <f>SUM(R2125:R2127)</f>
        <v>0</v>
      </c>
      <c r="S2124" s="24">
        <f t="shared" si="1081"/>
        <v>0</v>
      </c>
      <c r="T2124" s="24">
        <f>SUM(T2125:T2127)</f>
        <v>0</v>
      </c>
      <c r="U2124" s="32">
        <f>SUM(U2125:U2127)</f>
        <v>0</v>
      </c>
    </row>
    <row r="2125" spans="1:22" s="3" customFormat="1" ht="12.75" hidden="1">
      <c r="A2125" s="2" t="s">
        <v>92</v>
      </c>
      <c r="B2125" s="2" t="s">
        <v>92</v>
      </c>
      <c r="D2125" s="15"/>
      <c r="E2125" s="19" t="s">
        <v>107</v>
      </c>
      <c r="F2125" s="59"/>
      <c r="G2125" s="23">
        <f t="shared" si="1089"/>
        <v>0</v>
      </c>
      <c r="H2125" s="23"/>
      <c r="I2125" s="31"/>
      <c r="J2125" s="23">
        <f t="shared" si="1090"/>
        <v>0</v>
      </c>
      <c r="K2125" s="23"/>
      <c r="L2125" s="31"/>
      <c r="M2125" s="23">
        <f t="shared" si="1079"/>
        <v>0</v>
      </c>
      <c r="N2125" s="23"/>
      <c r="O2125" s="31"/>
      <c r="P2125" s="23">
        <f t="shared" si="1080"/>
        <v>0</v>
      </c>
      <c r="Q2125" s="23"/>
      <c r="R2125" s="31"/>
      <c r="S2125" s="23">
        <f t="shared" si="1081"/>
        <v>0</v>
      </c>
      <c r="T2125" s="23"/>
      <c r="U2125" s="31"/>
    </row>
    <row r="2126" spans="1:22" s="3" customFormat="1" ht="12.75" hidden="1">
      <c r="A2126" s="2" t="s">
        <v>92</v>
      </c>
      <c r="B2126" s="2" t="s">
        <v>92</v>
      </c>
      <c r="D2126" s="15"/>
      <c r="E2126" s="19" t="s">
        <v>106</v>
      </c>
      <c r="F2126" s="59"/>
      <c r="G2126" s="23">
        <f t="shared" si="1089"/>
        <v>0</v>
      </c>
      <c r="H2126" s="23"/>
      <c r="I2126" s="31"/>
      <c r="J2126" s="23">
        <f t="shared" si="1090"/>
        <v>0</v>
      </c>
      <c r="K2126" s="23"/>
      <c r="L2126" s="31"/>
      <c r="M2126" s="23">
        <f t="shared" si="1079"/>
        <v>0</v>
      </c>
      <c r="N2126" s="23"/>
      <c r="O2126" s="31"/>
      <c r="P2126" s="23">
        <f t="shared" si="1080"/>
        <v>0</v>
      </c>
      <c r="Q2126" s="23"/>
      <c r="R2126" s="31"/>
      <c r="S2126" s="23">
        <f t="shared" si="1081"/>
        <v>0</v>
      </c>
      <c r="T2126" s="23"/>
      <c r="U2126" s="31"/>
    </row>
    <row r="2127" spans="1:22" s="3" customFormat="1" ht="12.75" hidden="1">
      <c r="A2127" s="2" t="s">
        <v>92</v>
      </c>
      <c r="B2127" s="2" t="s">
        <v>92</v>
      </c>
      <c r="D2127" s="15"/>
      <c r="E2127" s="19" t="s">
        <v>105</v>
      </c>
      <c r="F2127" s="59"/>
      <c r="G2127" s="23">
        <f t="shared" si="1089"/>
        <v>0</v>
      </c>
      <c r="H2127" s="23"/>
      <c r="I2127" s="31"/>
      <c r="J2127" s="23">
        <f t="shared" si="1090"/>
        <v>0</v>
      </c>
      <c r="K2127" s="23"/>
      <c r="L2127" s="31"/>
      <c r="M2127" s="23">
        <f t="shared" si="1079"/>
        <v>0</v>
      </c>
      <c r="N2127" s="23"/>
      <c r="O2127" s="31"/>
      <c r="P2127" s="23">
        <f t="shared" si="1080"/>
        <v>0</v>
      </c>
      <c r="Q2127" s="23"/>
      <c r="R2127" s="31"/>
      <c r="S2127" s="23">
        <f t="shared" si="1081"/>
        <v>0</v>
      </c>
      <c r="T2127" s="23"/>
      <c r="U2127" s="31"/>
    </row>
    <row r="2128" spans="1:22" s="11" customFormat="1" ht="12" hidden="1" customHeight="1">
      <c r="A2128" s="11" t="str">
        <f>IF((F2128+G2128+J2128)&gt;0,"a","b")</f>
        <v>b</v>
      </c>
      <c r="B2128" s="11" t="s">
        <v>92</v>
      </c>
      <c r="D2128" s="15"/>
      <c r="E2128" s="18" t="s">
        <v>96</v>
      </c>
      <c r="F2128" s="43">
        <f t="shared" ref="F2128:L2128" si="1091">SUM(F2129:F2136)</f>
        <v>0</v>
      </c>
      <c r="G2128" s="24">
        <f t="shared" si="1091"/>
        <v>0</v>
      </c>
      <c r="H2128" s="24">
        <f t="shared" si="1091"/>
        <v>0</v>
      </c>
      <c r="I2128" s="32">
        <f t="shared" si="1091"/>
        <v>0</v>
      </c>
      <c r="J2128" s="24">
        <f t="shared" si="1091"/>
        <v>0</v>
      </c>
      <c r="K2128" s="24">
        <f t="shared" si="1091"/>
        <v>0</v>
      </c>
      <c r="L2128" s="32">
        <f t="shared" si="1091"/>
        <v>0</v>
      </c>
      <c r="M2128" s="24">
        <f t="shared" ref="M2128:U2128" si="1092">SUM(M2129:M2136)</f>
        <v>0</v>
      </c>
      <c r="N2128" s="24">
        <f t="shared" si="1092"/>
        <v>0</v>
      </c>
      <c r="O2128" s="32">
        <f t="shared" si="1092"/>
        <v>0</v>
      </c>
      <c r="P2128" s="24">
        <f t="shared" si="1092"/>
        <v>0</v>
      </c>
      <c r="Q2128" s="24">
        <f t="shared" si="1092"/>
        <v>0</v>
      </c>
      <c r="R2128" s="32">
        <f t="shared" si="1092"/>
        <v>0</v>
      </c>
      <c r="S2128" s="24">
        <f t="shared" si="1092"/>
        <v>0</v>
      </c>
      <c r="T2128" s="24">
        <f t="shared" si="1092"/>
        <v>0</v>
      </c>
      <c r="U2128" s="32">
        <f t="shared" si="1092"/>
        <v>0</v>
      </c>
    </row>
    <row r="2129" spans="1:21" s="3" customFormat="1" ht="21.75" hidden="1" customHeight="1">
      <c r="A2129" s="6" t="s">
        <v>92</v>
      </c>
      <c r="B2129" s="2" t="s">
        <v>92</v>
      </c>
      <c r="D2129" s="15"/>
      <c r="E2129" s="19" t="s">
        <v>93</v>
      </c>
      <c r="F2129" s="59"/>
      <c r="G2129" s="23">
        <f t="shared" ref="G2129:G2144" si="1093">H2129+I2129</f>
        <v>0</v>
      </c>
      <c r="H2129" s="23"/>
      <c r="I2129" s="31"/>
      <c r="J2129" s="23">
        <f t="shared" si="1090"/>
        <v>0</v>
      </c>
      <c r="K2129" s="23"/>
      <c r="L2129" s="31"/>
      <c r="M2129" s="23">
        <f t="shared" ref="M2129:M2144" si="1094">N2129+O2129</f>
        <v>0</v>
      </c>
      <c r="N2129" s="23"/>
      <c r="O2129" s="31"/>
      <c r="P2129" s="23">
        <f t="shared" ref="P2129:P2144" si="1095">Q2129+R2129</f>
        <v>0</v>
      </c>
      <c r="Q2129" s="23"/>
      <c r="R2129" s="31"/>
      <c r="S2129" s="23">
        <f t="shared" ref="S2129:S2144" si="1096">T2129+U2129</f>
        <v>0</v>
      </c>
      <c r="T2129" s="23"/>
      <c r="U2129" s="31"/>
    </row>
    <row r="2130" spans="1:21" s="3" customFormat="1" ht="15.75" hidden="1" customHeight="1">
      <c r="A2130" s="6" t="s">
        <v>92</v>
      </c>
      <c r="B2130" s="2" t="s">
        <v>92</v>
      </c>
      <c r="D2130" s="15"/>
      <c r="E2130" s="19" t="s">
        <v>7</v>
      </c>
      <c r="F2130" s="59"/>
      <c r="G2130" s="23">
        <f t="shared" si="1093"/>
        <v>0</v>
      </c>
      <c r="H2130" s="23"/>
      <c r="I2130" s="31"/>
      <c r="J2130" s="23">
        <f t="shared" si="1090"/>
        <v>0</v>
      </c>
      <c r="K2130" s="23"/>
      <c r="L2130" s="31"/>
      <c r="M2130" s="23">
        <f t="shared" si="1094"/>
        <v>0</v>
      </c>
      <c r="N2130" s="23"/>
      <c r="O2130" s="31"/>
      <c r="P2130" s="23">
        <f t="shared" si="1095"/>
        <v>0</v>
      </c>
      <c r="Q2130" s="23"/>
      <c r="R2130" s="31"/>
      <c r="S2130" s="23">
        <f t="shared" si="1096"/>
        <v>0</v>
      </c>
      <c r="T2130" s="23"/>
      <c r="U2130" s="31"/>
    </row>
    <row r="2131" spans="1:21" s="3" customFormat="1" ht="15.75" hidden="1" customHeight="1">
      <c r="A2131" s="6" t="s">
        <v>92</v>
      </c>
      <c r="B2131" s="2" t="s">
        <v>92</v>
      </c>
      <c r="D2131" s="15"/>
      <c r="E2131" s="19" t="s">
        <v>6</v>
      </c>
      <c r="F2131" s="59"/>
      <c r="G2131" s="23">
        <f t="shared" si="1093"/>
        <v>0</v>
      </c>
      <c r="H2131" s="23"/>
      <c r="I2131" s="31"/>
      <c r="J2131" s="23">
        <f t="shared" si="1090"/>
        <v>0</v>
      </c>
      <c r="K2131" s="23"/>
      <c r="L2131" s="31"/>
      <c r="M2131" s="23">
        <f t="shared" si="1094"/>
        <v>0</v>
      </c>
      <c r="N2131" s="23"/>
      <c r="O2131" s="31"/>
      <c r="P2131" s="23">
        <f t="shared" si="1095"/>
        <v>0</v>
      </c>
      <c r="Q2131" s="23"/>
      <c r="R2131" s="31"/>
      <c r="S2131" s="23">
        <f t="shared" si="1096"/>
        <v>0</v>
      </c>
      <c r="T2131" s="23"/>
      <c r="U2131" s="31"/>
    </row>
    <row r="2132" spans="1:21" s="3" customFormat="1" ht="17.25" hidden="1" customHeight="1">
      <c r="A2132" s="6" t="s">
        <v>92</v>
      </c>
      <c r="B2132" s="2" t="s">
        <v>92</v>
      </c>
      <c r="D2132" s="15"/>
      <c r="E2132" s="19" t="s">
        <v>94</v>
      </c>
      <c r="F2132" s="59"/>
      <c r="G2132" s="23">
        <f t="shared" si="1093"/>
        <v>0</v>
      </c>
      <c r="H2132" s="23"/>
      <c r="I2132" s="31"/>
      <c r="J2132" s="23">
        <f t="shared" si="1090"/>
        <v>0</v>
      </c>
      <c r="K2132" s="23"/>
      <c r="L2132" s="31"/>
      <c r="M2132" s="23">
        <f t="shared" si="1094"/>
        <v>0</v>
      </c>
      <c r="N2132" s="23"/>
      <c r="O2132" s="31"/>
      <c r="P2132" s="23">
        <f t="shared" si="1095"/>
        <v>0</v>
      </c>
      <c r="Q2132" s="23"/>
      <c r="R2132" s="31"/>
      <c r="S2132" s="23">
        <f t="shared" si="1096"/>
        <v>0</v>
      </c>
      <c r="T2132" s="23"/>
      <c r="U2132" s="31"/>
    </row>
    <row r="2133" spans="1:21" s="3" customFormat="1" ht="9.75" hidden="1" customHeight="1">
      <c r="A2133" s="6" t="s">
        <v>92</v>
      </c>
      <c r="B2133" s="2" t="s">
        <v>92</v>
      </c>
      <c r="D2133" s="15"/>
      <c r="E2133" s="19" t="s">
        <v>5</v>
      </c>
      <c r="F2133" s="59"/>
      <c r="G2133" s="23">
        <f t="shared" si="1093"/>
        <v>0</v>
      </c>
      <c r="H2133" s="23"/>
      <c r="I2133" s="31"/>
      <c r="J2133" s="23">
        <f t="shared" si="1090"/>
        <v>0</v>
      </c>
      <c r="K2133" s="23"/>
      <c r="L2133" s="31"/>
      <c r="M2133" s="23">
        <f t="shared" si="1094"/>
        <v>0</v>
      </c>
      <c r="N2133" s="23"/>
      <c r="O2133" s="31"/>
      <c r="P2133" s="23">
        <f t="shared" si="1095"/>
        <v>0</v>
      </c>
      <c r="Q2133" s="23"/>
      <c r="R2133" s="31"/>
      <c r="S2133" s="23">
        <f t="shared" si="1096"/>
        <v>0</v>
      </c>
      <c r="T2133" s="23"/>
      <c r="U2133" s="31"/>
    </row>
    <row r="2134" spans="1:21" s="3" customFormat="1" ht="12.75" hidden="1" customHeight="1">
      <c r="A2134" s="6" t="s">
        <v>92</v>
      </c>
      <c r="B2134" s="2" t="s">
        <v>92</v>
      </c>
      <c r="D2134" s="15"/>
      <c r="E2134" s="19" t="s">
        <v>108</v>
      </c>
      <c r="F2134" s="59"/>
      <c r="G2134" s="23">
        <f t="shared" si="1093"/>
        <v>0</v>
      </c>
      <c r="H2134" s="23"/>
      <c r="I2134" s="31"/>
      <c r="J2134" s="23">
        <f t="shared" si="1090"/>
        <v>0</v>
      </c>
      <c r="K2134" s="23"/>
      <c r="L2134" s="31"/>
      <c r="M2134" s="23">
        <f t="shared" si="1094"/>
        <v>0</v>
      </c>
      <c r="N2134" s="23"/>
      <c r="O2134" s="31"/>
      <c r="P2134" s="23">
        <f t="shared" si="1095"/>
        <v>0</v>
      </c>
      <c r="Q2134" s="23"/>
      <c r="R2134" s="31"/>
      <c r="S2134" s="23">
        <f t="shared" si="1096"/>
        <v>0</v>
      </c>
      <c r="T2134" s="23"/>
      <c r="U2134" s="31"/>
    </row>
    <row r="2135" spans="1:21" s="3" customFormat="1" ht="14.25" hidden="1" customHeight="1">
      <c r="A2135" s="6" t="s">
        <v>92</v>
      </c>
      <c r="B2135" s="2" t="s">
        <v>92</v>
      </c>
      <c r="D2135" s="15"/>
      <c r="E2135" s="19" t="s">
        <v>111</v>
      </c>
      <c r="F2135" s="59"/>
      <c r="G2135" s="23">
        <f t="shared" si="1093"/>
        <v>0</v>
      </c>
      <c r="H2135" s="23"/>
      <c r="I2135" s="31"/>
      <c r="J2135" s="23">
        <f t="shared" si="1090"/>
        <v>0</v>
      </c>
      <c r="K2135" s="23"/>
      <c r="L2135" s="31"/>
      <c r="M2135" s="23">
        <f t="shared" si="1094"/>
        <v>0</v>
      </c>
      <c r="N2135" s="23"/>
      <c r="O2135" s="31"/>
      <c r="P2135" s="23">
        <f t="shared" si="1095"/>
        <v>0</v>
      </c>
      <c r="Q2135" s="23"/>
      <c r="R2135" s="31"/>
      <c r="S2135" s="23">
        <f t="shared" si="1096"/>
        <v>0</v>
      </c>
      <c r="T2135" s="23"/>
      <c r="U2135" s="31"/>
    </row>
    <row r="2136" spans="1:21" s="3" customFormat="1" ht="16.5" hidden="1" customHeight="1">
      <c r="A2136" s="6" t="s">
        <v>92</v>
      </c>
      <c r="B2136" s="2" t="s">
        <v>92</v>
      </c>
      <c r="D2136" s="15"/>
      <c r="E2136" s="19" t="s">
        <v>95</v>
      </c>
      <c r="F2136" s="59">
        <v>0</v>
      </c>
      <c r="G2136" s="23">
        <f t="shared" si="1093"/>
        <v>0</v>
      </c>
      <c r="H2136" s="23">
        <v>0</v>
      </c>
      <c r="I2136" s="31"/>
      <c r="J2136" s="23">
        <f t="shared" si="1090"/>
        <v>0</v>
      </c>
      <c r="K2136" s="23">
        <v>0</v>
      </c>
      <c r="L2136" s="31"/>
      <c r="M2136" s="23">
        <f t="shared" si="1094"/>
        <v>0</v>
      </c>
      <c r="N2136" s="23">
        <v>0</v>
      </c>
      <c r="O2136" s="31"/>
      <c r="P2136" s="23">
        <f t="shared" si="1095"/>
        <v>0</v>
      </c>
      <c r="Q2136" s="23">
        <v>0</v>
      </c>
      <c r="R2136" s="31"/>
      <c r="S2136" s="23">
        <f t="shared" si="1096"/>
        <v>0</v>
      </c>
      <c r="T2136" s="23">
        <v>0</v>
      </c>
      <c r="U2136" s="31"/>
    </row>
    <row r="2137" spans="1:21" s="2" customFormat="1" ht="21.75" hidden="1" customHeight="1">
      <c r="A2137" s="2" t="str">
        <f t="shared" ref="A2137:A2144" si="1097">IF((F2137+G2137+J2137)&gt;0,"a","b")</f>
        <v>b</v>
      </c>
      <c r="B2137" s="2" t="s">
        <v>92</v>
      </c>
      <c r="D2137" s="15"/>
      <c r="E2137" s="18" t="s">
        <v>109</v>
      </c>
      <c r="F2137" s="43"/>
      <c r="G2137" s="24">
        <f t="shared" si="1093"/>
        <v>0</v>
      </c>
      <c r="H2137" s="24"/>
      <c r="I2137" s="32"/>
      <c r="J2137" s="24">
        <f t="shared" si="1090"/>
        <v>0</v>
      </c>
      <c r="K2137" s="24"/>
      <c r="L2137" s="32"/>
      <c r="M2137" s="24">
        <f t="shared" si="1094"/>
        <v>0</v>
      </c>
      <c r="N2137" s="24"/>
      <c r="O2137" s="32"/>
      <c r="P2137" s="24">
        <f t="shared" si="1095"/>
        <v>0</v>
      </c>
      <c r="Q2137" s="24"/>
      <c r="R2137" s="32"/>
      <c r="S2137" s="24">
        <f t="shared" si="1096"/>
        <v>0</v>
      </c>
      <c r="T2137" s="24"/>
      <c r="U2137" s="32"/>
    </row>
    <row r="2138" spans="1:21" s="2" customFormat="1" ht="15.75" hidden="1" customHeight="1">
      <c r="A2138" s="2" t="str">
        <f t="shared" si="1097"/>
        <v>b</v>
      </c>
      <c r="B2138" s="2" t="s">
        <v>92</v>
      </c>
      <c r="D2138" s="15"/>
      <c r="E2138" s="18" t="s">
        <v>97</v>
      </c>
      <c r="F2138" s="43"/>
      <c r="G2138" s="24">
        <f t="shared" si="1093"/>
        <v>0</v>
      </c>
      <c r="H2138" s="24"/>
      <c r="I2138" s="32"/>
      <c r="J2138" s="24">
        <f t="shared" si="1090"/>
        <v>0</v>
      </c>
      <c r="K2138" s="24"/>
      <c r="L2138" s="32"/>
      <c r="M2138" s="24">
        <f t="shared" si="1094"/>
        <v>0</v>
      </c>
      <c r="N2138" s="24"/>
      <c r="O2138" s="32"/>
      <c r="P2138" s="24">
        <f t="shared" si="1095"/>
        <v>0</v>
      </c>
      <c r="Q2138" s="24"/>
      <c r="R2138" s="32"/>
      <c r="S2138" s="24">
        <f t="shared" si="1096"/>
        <v>0</v>
      </c>
      <c r="T2138" s="24"/>
      <c r="U2138" s="32"/>
    </row>
    <row r="2139" spans="1:21" s="3" customFormat="1" ht="13.5" hidden="1" customHeight="1">
      <c r="A2139" s="3" t="str">
        <f t="shared" si="1097"/>
        <v>b</v>
      </c>
      <c r="B2139" s="2" t="s">
        <v>92</v>
      </c>
      <c r="D2139" s="15"/>
      <c r="E2139" s="18" t="s">
        <v>98</v>
      </c>
      <c r="F2139" s="43"/>
      <c r="G2139" s="24">
        <f t="shared" si="1093"/>
        <v>0</v>
      </c>
      <c r="H2139" s="24"/>
      <c r="I2139" s="32"/>
      <c r="J2139" s="24">
        <f t="shared" si="1090"/>
        <v>0</v>
      </c>
      <c r="K2139" s="24"/>
      <c r="L2139" s="32"/>
      <c r="M2139" s="24">
        <f t="shared" si="1094"/>
        <v>0</v>
      </c>
      <c r="N2139" s="24"/>
      <c r="O2139" s="32"/>
      <c r="P2139" s="24">
        <f t="shared" si="1095"/>
        <v>0</v>
      </c>
      <c r="Q2139" s="24"/>
      <c r="R2139" s="32"/>
      <c r="S2139" s="24">
        <f t="shared" si="1096"/>
        <v>0</v>
      </c>
      <c r="T2139" s="24"/>
      <c r="U2139" s="32"/>
    </row>
    <row r="2140" spans="1:21" ht="18" customHeight="1">
      <c r="A2140" s="57" t="str">
        <f t="shared" si="1097"/>
        <v>a</v>
      </c>
      <c r="B2140" s="57" t="s">
        <v>92</v>
      </c>
      <c r="D2140" s="58"/>
      <c r="E2140" s="51" t="s">
        <v>99</v>
      </c>
      <c r="F2140" s="43">
        <v>54.5</v>
      </c>
      <c r="G2140" s="43">
        <f t="shared" si="1093"/>
        <v>50</v>
      </c>
      <c r="H2140" s="43"/>
      <c r="I2140" s="50">
        <v>50</v>
      </c>
      <c r="J2140" s="43">
        <f t="shared" si="1090"/>
        <v>50</v>
      </c>
      <c r="K2140" s="43">
        <v>0</v>
      </c>
      <c r="L2140" s="50">
        <v>50</v>
      </c>
      <c r="M2140" s="43">
        <f t="shared" si="1094"/>
        <v>50</v>
      </c>
      <c r="N2140" s="43"/>
      <c r="O2140" s="50">
        <v>50</v>
      </c>
      <c r="P2140" s="43">
        <f t="shared" si="1095"/>
        <v>50</v>
      </c>
      <c r="Q2140" s="43"/>
      <c r="R2140" s="50">
        <v>50</v>
      </c>
      <c r="S2140" s="43">
        <f t="shared" si="1096"/>
        <v>50</v>
      </c>
      <c r="T2140" s="43"/>
      <c r="U2140" s="50">
        <v>50</v>
      </c>
    </row>
    <row r="2141" spans="1:21" ht="14.25" customHeight="1">
      <c r="A2141" s="57" t="str">
        <f t="shared" si="1097"/>
        <v>a</v>
      </c>
      <c r="B2141" s="57" t="s">
        <v>92</v>
      </c>
      <c r="D2141" s="58"/>
      <c r="E2141" s="51" t="s">
        <v>100</v>
      </c>
      <c r="F2141" s="43">
        <v>4</v>
      </c>
      <c r="G2141" s="43">
        <f t="shared" si="1093"/>
        <v>5</v>
      </c>
      <c r="H2141" s="43"/>
      <c r="I2141" s="50">
        <v>5</v>
      </c>
      <c r="J2141" s="43">
        <f t="shared" si="1090"/>
        <v>5</v>
      </c>
      <c r="K2141" s="43"/>
      <c r="L2141" s="50">
        <v>5</v>
      </c>
      <c r="M2141" s="43">
        <f t="shared" si="1094"/>
        <v>5</v>
      </c>
      <c r="N2141" s="43"/>
      <c r="O2141" s="50">
        <v>5</v>
      </c>
      <c r="P2141" s="43">
        <f t="shared" si="1095"/>
        <v>5</v>
      </c>
      <c r="Q2141" s="43"/>
      <c r="R2141" s="50">
        <v>5</v>
      </c>
      <c r="S2141" s="43">
        <f t="shared" si="1096"/>
        <v>5</v>
      </c>
      <c r="T2141" s="43"/>
      <c r="U2141" s="50">
        <v>5</v>
      </c>
    </row>
    <row r="2142" spans="1:21" s="2" customFormat="1" ht="13.5" hidden="1" customHeight="1">
      <c r="A2142" s="2" t="str">
        <f t="shared" si="1097"/>
        <v>b</v>
      </c>
      <c r="B2142" s="2" t="str">
        <f>IF((F2142+G2142+J2142)&gt;0,"a","b")</f>
        <v>b</v>
      </c>
      <c r="D2142" s="15"/>
      <c r="E2142" s="17" t="s">
        <v>1</v>
      </c>
      <c r="F2142" s="42"/>
      <c r="G2142" s="25">
        <f t="shared" si="1093"/>
        <v>0</v>
      </c>
      <c r="H2142" s="25"/>
      <c r="I2142" s="33"/>
      <c r="J2142" s="25">
        <f t="shared" si="1090"/>
        <v>0</v>
      </c>
      <c r="K2142" s="25"/>
      <c r="L2142" s="33"/>
      <c r="M2142" s="25">
        <f t="shared" si="1094"/>
        <v>0</v>
      </c>
      <c r="N2142" s="25"/>
      <c r="O2142" s="33"/>
      <c r="P2142" s="25">
        <f t="shared" si="1095"/>
        <v>0</v>
      </c>
      <c r="Q2142" s="25"/>
      <c r="R2142" s="33"/>
      <c r="S2142" s="25">
        <f t="shared" si="1096"/>
        <v>0</v>
      </c>
      <c r="T2142" s="25"/>
      <c r="U2142" s="33"/>
    </row>
    <row r="2143" spans="1:21" s="2" customFormat="1" ht="16.5" hidden="1" customHeight="1">
      <c r="A2143" s="2" t="str">
        <f t="shared" si="1097"/>
        <v>b</v>
      </c>
      <c r="B2143" s="2" t="str">
        <f>IF((F2143+G2143+J2143)&gt;0,"a","b")</f>
        <v>b</v>
      </c>
      <c r="D2143" s="15"/>
      <c r="E2143" s="17" t="s">
        <v>110</v>
      </c>
      <c r="F2143" s="42"/>
      <c r="G2143" s="25">
        <f t="shared" si="1093"/>
        <v>0</v>
      </c>
      <c r="H2143" s="25"/>
      <c r="I2143" s="33"/>
      <c r="J2143" s="25">
        <f t="shared" si="1090"/>
        <v>0</v>
      </c>
      <c r="K2143" s="25"/>
      <c r="L2143" s="33"/>
      <c r="M2143" s="25">
        <f t="shared" si="1094"/>
        <v>0</v>
      </c>
      <c r="N2143" s="25"/>
      <c r="O2143" s="33"/>
      <c r="P2143" s="25">
        <f t="shared" si="1095"/>
        <v>0</v>
      </c>
      <c r="Q2143" s="25"/>
      <c r="R2143" s="33"/>
      <c r="S2143" s="25">
        <f t="shared" si="1096"/>
        <v>0</v>
      </c>
      <c r="T2143" s="25"/>
      <c r="U2143" s="33"/>
    </row>
    <row r="2144" spans="1:21" s="2" customFormat="1" ht="15.75" hidden="1" customHeight="1">
      <c r="A2144" s="2" t="str">
        <f t="shared" si="1097"/>
        <v>b</v>
      </c>
      <c r="B2144" s="2" t="str">
        <f>IF((F2144+G2144+J2144)&gt;0,"a","b")</f>
        <v>b</v>
      </c>
      <c r="D2144" s="15"/>
      <c r="E2144" s="17" t="s">
        <v>18</v>
      </c>
      <c r="F2144" s="42"/>
      <c r="G2144" s="25">
        <f t="shared" si="1093"/>
        <v>0</v>
      </c>
      <c r="H2144" s="25"/>
      <c r="I2144" s="33"/>
      <c r="J2144" s="25">
        <f t="shared" si="1090"/>
        <v>0</v>
      </c>
      <c r="K2144" s="25"/>
      <c r="L2144" s="33"/>
      <c r="M2144" s="25">
        <f t="shared" si="1094"/>
        <v>0</v>
      </c>
      <c r="N2144" s="25"/>
      <c r="O2144" s="33"/>
      <c r="P2144" s="25">
        <f t="shared" si="1095"/>
        <v>0</v>
      </c>
      <c r="Q2144" s="25"/>
      <c r="R2144" s="33"/>
      <c r="S2144" s="25">
        <f t="shared" si="1096"/>
        <v>0</v>
      </c>
      <c r="T2144" s="25"/>
      <c r="U2144" s="33"/>
    </row>
    <row r="2145" spans="4:21" s="11" customFormat="1" ht="15.75" hidden="1" customHeight="1">
      <c r="D2145" s="12"/>
      <c r="E2145" s="45" t="s">
        <v>199</v>
      </c>
      <c r="F2145" s="108"/>
      <c r="G2145" s="46"/>
      <c r="H2145" s="46"/>
      <c r="I2145" s="46"/>
      <c r="J2145" s="46"/>
      <c r="K2145" s="46"/>
      <c r="L2145" s="46"/>
      <c r="M2145" s="46"/>
      <c r="N2145" s="46"/>
      <c r="O2145" s="46"/>
      <c r="P2145" s="46"/>
      <c r="Q2145" s="46"/>
      <c r="R2145" s="46"/>
      <c r="S2145" s="46"/>
      <c r="T2145" s="46"/>
      <c r="U2145" s="46"/>
    </row>
  </sheetData>
  <autoFilter ref="A9:U2145">
    <filterColumn colId="0">
      <filters>
        <filter val="a"/>
      </filters>
    </filterColumn>
  </autoFilter>
  <mergeCells count="21">
    <mergeCell ref="N7:O7"/>
    <mergeCell ref="P7:P8"/>
    <mergeCell ref="Q7:R7"/>
    <mergeCell ref="S7:S8"/>
    <mergeCell ref="T7:U7"/>
    <mergeCell ref="D3:L3"/>
    <mergeCell ref="J7:J8"/>
    <mergeCell ref="K7:L7"/>
    <mergeCell ref="D6:D8"/>
    <mergeCell ref="E6:E8"/>
    <mergeCell ref="K5:L5"/>
    <mergeCell ref="F6:F8"/>
    <mergeCell ref="G6:I6"/>
    <mergeCell ref="J6:L6"/>
    <mergeCell ref="G7:G8"/>
    <mergeCell ref="H7:I7"/>
    <mergeCell ref="D4:U4"/>
    <mergeCell ref="M6:O6"/>
    <mergeCell ref="P6:R6"/>
    <mergeCell ref="S6:U6"/>
    <mergeCell ref="M7:M8"/>
  </mergeCells>
  <phoneticPr fontId="0" type="noConversion"/>
  <printOptions horizontalCentered="1"/>
  <pageMargins left="0" right="0" top="0.39370078740157483" bottom="0.39370078740157483" header="0" footer="0"/>
  <pageSetup paperSize="9" scale="70" orientation="landscape" r:id="rId1"/>
  <headerFooter alignWithMargins="0"/>
  <ignoredErrors>
    <ignoredError sqref="J81:J84 J225:J231 J201:J208 J177:J184 J561:J566 J609:J616 J801:J808 J825:J832 J849:J855 J873:J879 J921:J928 J945:J952 J969:J976 J1185:J1192 J1137:J1144 J1113:J1120 J1426:J1433 J1449:J1469 J1617:J1624 J1641:J1661 J1953:J1960 J105:J108 J1019:J1023 J1017 J87 J85:J86 J109:J112 J117 J113:J116 J121 J118:J120 J127:J132 J122:J126 J134:J136 J133 J678 J679:J690 J705:J713 J1161:J1168 J1305:J1312 J1329:J1336 J1353:J1361 J1545:J1551 J1493 J1494:J1496 J1497:J1503 J1521:J1524 J1528 J1663:J1664 J1662 J1833:J1847 J1856:J1875 J1855 J1849:J1851 J1848 J1878:J1899 J1876 J1877 J1901:J1923 J1900 J1926:J1936 J1924 J1853:J1854 J1852 J1977:J1995 J1997:J2019 J1996 J2021:J2043 J2020 J2045:J2067 J2044 J2069:J2079 J2068 J2088:J2091 J2087 J2117:J2120 J2116 J232 J568 J567 J1233:J1240 J585:J593 J657:J677 J1471:J1492 J1470 J633:J634 J730:J742 J1665:J1736 J2121:J2127 J993:J1010 J537:J544 J513:J521 J393:J423 J425:J438 J297:K299 J301:K303 J300 J322:K327 J305:K308 J329:K329 J328 J441:J448 J1377:J1385 J2081:J2086 J1925 J729 J1738:J1804 J1024 J636:J640 K321 J2093:J2115 M105:T105 G1210:K1217 M113 O113:P113 R113:S113 M112:T112 M111 O111:P111 R111 M110:T110 M109 O109:P109 R109 J10 G10 G1209:J1209 M107:T108 M106 O106:P106 R106:S106 J753:S760" formula="1"/>
    <ignoredError sqref="D33 D81 D2146:D2163 D1114:D1136 D1257:D1304 D1425:D1497 D1521 D1809:D1832 D1018:D1088 D1186:D1208 D1138:D1160 D562:D704 D1545:D1664 D777:D992 D465:D512 D345:D369 D1834:D1977 D2001:D2123 D105:D296 D297:D321 D1713 D370:D392" twoDigitTextYear="1"/>
    <ignoredError sqref="K300" formula="1" formulaRange="1"/>
    <ignoredError sqref="F2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ასიგნებები პროგ. კლასფიკაციით</vt:lpstr>
      <vt:lpstr>'ასიგნებები პროგ. კლასფიკაციით'!Print_Area</vt:lpstr>
      <vt:lpstr>'ასიგნებები პროგ. კლასფიკაციით'!Print_Titles</vt:lpstr>
    </vt:vector>
  </TitlesOfParts>
  <Company>MoBIL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Natia Kobakhidze</cp:lastModifiedBy>
  <cp:lastPrinted>2025-09-09T12:08:56Z</cp:lastPrinted>
  <dcterms:created xsi:type="dcterms:W3CDTF">2012-05-08T10:35:04Z</dcterms:created>
  <dcterms:modified xsi:type="dcterms:W3CDTF">2025-09-09T12:18:58Z</dcterms:modified>
</cp:coreProperties>
</file>